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jwambaug\git\Comptox-Caco2\Honda_Caco2\r_data\lit_data\"/>
    </mc:Choice>
  </mc:AlternateContent>
  <xr:revisionPtr revIDLastSave="0" documentId="8_{375103DB-7CF9-43B0-A9B1-2C9A45D16F7F}" xr6:coauthVersionLast="47" xr6:coauthVersionMax="47" xr10:uidLastSave="{00000000-0000-0000-0000-000000000000}"/>
  <bookViews>
    <workbookView xWindow="28680" yWindow="-120" windowWidth="29040" windowHeight="16440" xr2:uid="{00000000-000D-0000-FFFF-FFFF00000000}"/>
  </bookViews>
  <sheets>
    <sheet name="Human-Animal Edited " sheetId="1" r:id="rId1"/>
    <sheet name="Sheet1" sheetId="8" r:id="rId2"/>
  </sheets>
  <definedNames>
    <definedName name="_xlnm._FilterDatabase" localSheetId="0" hidden="1">'Human-Animal Edited '!$A$2:$EJ$186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186" i="1"/>
  <c r="J4" i="1"/>
  <c r="J5" i="1"/>
  <c r="J6" i="1"/>
  <c r="J7" i="1"/>
  <c r="J8" i="1"/>
  <c r="J9" i="1"/>
  <c r="J10" i="1"/>
  <c r="J11" i="1"/>
  <c r="J12" i="1"/>
  <c r="J13" i="1"/>
  <c r="J14" i="1"/>
  <c r="J15" i="1"/>
  <c r="J16" i="1"/>
  <c r="J17" i="1"/>
  <c r="J19" i="1"/>
  <c r="J20" i="1"/>
  <c r="J22" i="1"/>
  <c r="J23" i="1"/>
  <c r="J25" i="1"/>
  <c r="J26" i="1"/>
  <c r="J27" i="1"/>
  <c r="J28" i="1"/>
  <c r="J29" i="1"/>
  <c r="J30" i="1"/>
  <c r="J31" i="1"/>
  <c r="J32" i="1"/>
  <c r="J33" i="1"/>
  <c r="J34" i="1"/>
  <c r="J35" i="1"/>
  <c r="J36" i="1"/>
  <c r="J37" i="1"/>
  <c r="J38" i="1"/>
  <c r="J39" i="1"/>
  <c r="J40" i="1"/>
  <c r="J41" i="1"/>
  <c r="J42" i="1"/>
  <c r="J43" i="1"/>
  <c r="J44" i="1"/>
  <c r="J45" i="1"/>
  <c r="J46" i="1"/>
  <c r="J47" i="1"/>
  <c r="J48" i="1"/>
  <c r="J49"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F4" i="1"/>
  <c r="F5" i="1"/>
  <c r="F6" i="1"/>
  <c r="F7" i="1"/>
  <c r="F8" i="1"/>
  <c r="F9" i="1"/>
  <c r="F10" i="1"/>
  <c r="F11" i="1"/>
  <c r="F12" i="1"/>
  <c r="F13" i="1"/>
  <c r="F14" i="1"/>
  <c r="F15" i="1"/>
  <c r="F16" i="1"/>
  <c r="F17" i="1"/>
  <c r="F18" i="1"/>
  <c r="J18" i="1" s="1"/>
  <c r="F19" i="1"/>
  <c r="F20" i="1"/>
  <c r="F21" i="1"/>
  <c r="J21" i="1" s="1"/>
  <c r="F22" i="1"/>
  <c r="F23" i="1"/>
  <c r="F24" i="1"/>
  <c r="J24" i="1" s="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J108" i="1" s="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3" i="1"/>
  <c r="N200" i="1"/>
  <c r="AC5" i="1" l="1"/>
</calcChain>
</file>

<file path=xl/sharedStrings.xml><?xml version="1.0" encoding="utf-8"?>
<sst xmlns="http://schemas.openxmlformats.org/spreadsheetml/2006/main" count="3390" uniqueCount="1504">
  <si>
    <t>Mouse</t>
  </si>
  <si>
    <t>Rat</t>
  </si>
  <si>
    <t>Dog</t>
  </si>
  <si>
    <t>Human</t>
  </si>
  <si>
    <t>Yes</t>
  </si>
  <si>
    <t>Compound</t>
  </si>
  <si>
    <t>Prodrug</t>
  </si>
  <si>
    <t>Active Form</t>
  </si>
  <si>
    <t>CAS Number</t>
  </si>
  <si>
    <t>Drug Class</t>
  </si>
  <si>
    <t xml:space="preserve">solubility </t>
  </si>
  <si>
    <t>log P (o/w)</t>
  </si>
  <si>
    <t>melt point C</t>
  </si>
  <si>
    <t>Therapeutic Area</t>
  </si>
  <si>
    <t>MW</t>
  </si>
  <si>
    <t>Ion Class</t>
  </si>
  <si>
    <t>Dosing Formulation</t>
  </si>
  <si>
    <t>Strain</t>
  </si>
  <si>
    <t>Sex</t>
  </si>
  <si>
    <t>F% Mean</t>
  </si>
  <si>
    <t>F% Range</t>
  </si>
  <si>
    <t>SD</t>
  </si>
  <si>
    <t>References(mouse)</t>
  </si>
  <si>
    <t>References(rat)</t>
  </si>
  <si>
    <t>References(dog)</t>
  </si>
  <si>
    <t>References(human)</t>
  </si>
  <si>
    <t>No</t>
  </si>
  <si>
    <t>5-Fluorouracil*</t>
  </si>
  <si>
    <t>51-21-8</t>
  </si>
  <si>
    <t>Antimetabolite</t>
  </si>
  <si>
    <t>Cancer</t>
  </si>
  <si>
    <t>Neutral</t>
  </si>
  <si>
    <t>A</t>
  </si>
  <si>
    <t>W</t>
  </si>
  <si>
    <t>M</t>
  </si>
  <si>
    <t>E</t>
  </si>
  <si>
    <t>MF</t>
  </si>
  <si>
    <t>26-33</t>
  </si>
  <si>
    <t>U</t>
  </si>
  <si>
    <t>Acarbose</t>
  </si>
  <si>
    <t>56180-94-0</t>
  </si>
  <si>
    <t>Gastrointestinal/Metabolism</t>
  </si>
  <si>
    <t>BG</t>
  </si>
  <si>
    <t>F</t>
  </si>
  <si>
    <t>Acid</t>
  </si>
  <si>
    <t>Acebutolol</t>
  </si>
  <si>
    <t xml:space="preserve"> 37517-30-9</t>
  </si>
  <si>
    <t>Cardiovascular Agents</t>
  </si>
  <si>
    <t>259 mg/L</t>
  </si>
  <si>
    <t xml:space="preserve">119-123 </t>
  </si>
  <si>
    <t>cardioselective beta blocker</t>
  </si>
  <si>
    <t>Base</t>
  </si>
  <si>
    <t>Acetylsalicylate (Aspirin)</t>
  </si>
  <si>
    <t xml:space="preserve">98201-60-6 </t>
  </si>
  <si>
    <t>anti-inflammatory</t>
  </si>
  <si>
    <t>MG</t>
  </si>
  <si>
    <t>Acyclovir</t>
  </si>
  <si>
    <t xml:space="preserve"> 59277-89-3</t>
  </si>
  <si>
    <t>antiviral drug</t>
  </si>
  <si>
    <t>1.62 mg/mL at 22 oC [KRISTL,A et al. (1993)]</t>
  </si>
  <si>
    <t xml:space="preserve">256.5 - 257 </t>
  </si>
  <si>
    <t>guanosine analogue antiviral drug
/ Infection</t>
  </si>
  <si>
    <t>Adefovir</t>
  </si>
  <si>
    <t>106941-25-7</t>
  </si>
  <si>
    <t>Antiviral Agents</t>
  </si>
  <si>
    <t>19 mg/mL at pH 2.0 and 0.4 mg/mL at pH 7.2.</t>
  </si>
  <si>
    <t>Infection</t>
  </si>
  <si>
    <t>Alprazolam</t>
  </si>
  <si>
    <t>28981-97-7</t>
  </si>
  <si>
    <t>Central Nervous System</t>
  </si>
  <si>
    <t>40 mg/L at pH 7; 12 mg/mL at pH 1.2</t>
  </si>
  <si>
    <t>nervous system</t>
  </si>
  <si>
    <t>D</t>
  </si>
  <si>
    <t>Amitriptyline</t>
  </si>
  <si>
    <t>50-48-6</t>
  </si>
  <si>
    <t>Antidepressive Agents</t>
  </si>
  <si>
    <t>9.7 mg/L</t>
  </si>
  <si>
    <t xml:space="preserve">196-197 </t>
  </si>
  <si>
    <t>Amlodipine</t>
  </si>
  <si>
    <t>88150-42-9</t>
  </si>
  <si>
    <t>Antihypertensive Agents</t>
  </si>
  <si>
    <t>75.3 mg/L</t>
  </si>
  <si>
    <t>Cardiovascular</t>
  </si>
  <si>
    <t>Amosulalol</t>
  </si>
  <si>
    <t xml:space="preserve"> 85320-68-9</t>
  </si>
  <si>
    <t>Adrenergic Agents</t>
  </si>
  <si>
    <t xml:space="preserve"> Sparingly Soluble (0.76 g/L) Temp: 25 °C [calculated]</t>
  </si>
  <si>
    <t>1.498±0.39</t>
  </si>
  <si>
    <t>CYN</t>
  </si>
  <si>
    <t>Amoxicillin</t>
  </si>
  <si>
    <t>26787-78-0</t>
  </si>
  <si>
    <t>Anti-Bacterial Agents</t>
  </si>
  <si>
    <t>3430 mg/L</t>
  </si>
  <si>
    <t>Zwitterion</t>
  </si>
  <si>
    <t>Antipyrine</t>
  </si>
  <si>
    <t>000060-80-0</t>
  </si>
  <si>
    <t xml:space="preserve">Anti-Inflammatory Agents, Non-Steroidal </t>
  </si>
  <si>
    <t>5.19E+004 mg/L</t>
  </si>
  <si>
    <t>Azathioprine</t>
  </si>
  <si>
    <t>6-mercaptopurine</t>
  </si>
  <si>
    <t>446-86-6</t>
  </si>
  <si>
    <t>Antimetabolites, Antineoplastic</t>
  </si>
  <si>
    <t>272 mg/L</t>
  </si>
  <si>
    <t>RHS</t>
  </si>
  <si>
    <t>Azithromycin</t>
  </si>
  <si>
    <t>83905-01-5</t>
  </si>
  <si>
    <t xml:space="preserve">antimicrobial agent </t>
  </si>
  <si>
    <t>7.09 mg/L</t>
  </si>
  <si>
    <t>B</t>
  </si>
  <si>
    <t>LE</t>
  </si>
  <si>
    <t>Cefixime</t>
  </si>
  <si>
    <t>79350-37-1</t>
  </si>
  <si>
    <t xml:space="preserve">Anti-Bacterial Agents </t>
  </si>
  <si>
    <t>55.1 mg/L</t>
  </si>
  <si>
    <t>Cefuroxime Axetil</t>
  </si>
  <si>
    <t>Chlorpheniramine</t>
  </si>
  <si>
    <t>132-22-9</t>
  </si>
  <si>
    <t>Anti-Allergic Agents</t>
  </si>
  <si>
    <t>5500 mg/L</t>
  </si>
  <si>
    <t>Clonazepam</t>
  </si>
  <si>
    <t>1622-61-3</t>
  </si>
  <si>
    <t>Anticonvulsants</t>
  </si>
  <si>
    <t>100 mg/L</t>
  </si>
  <si>
    <t>Cyclosporine</t>
  </si>
  <si>
    <t>Dapsone</t>
  </si>
  <si>
    <t>80-08-0</t>
  </si>
  <si>
    <t>Antimalarials</t>
  </si>
  <si>
    <t>380 mg/L</t>
  </si>
  <si>
    <t>Diazepam</t>
  </si>
  <si>
    <t>439-14-5</t>
  </si>
  <si>
    <t>Anti-Anxiety Agents</t>
  </si>
  <si>
    <t>oluble to 100 mM in DMSO and to 25 mM in ethanol</t>
  </si>
  <si>
    <t>C</t>
  </si>
  <si>
    <t>Doxazosin</t>
  </si>
  <si>
    <t>24.2 mg/L</t>
  </si>
  <si>
    <t>Erythomycin*</t>
  </si>
  <si>
    <t>114-07-8</t>
  </si>
  <si>
    <t>Macrolide Antibiotic</t>
  </si>
  <si>
    <t>14-15</t>
  </si>
  <si>
    <t>CYN/RHS</t>
  </si>
  <si>
    <t>32-35</t>
  </si>
  <si>
    <t>Estradiol Valerate*</t>
  </si>
  <si>
    <t xml:space="preserve">50-28-2 </t>
  </si>
  <si>
    <t>Homone Replacement Therapy</t>
  </si>
  <si>
    <t>Estramustine phosphate</t>
  </si>
  <si>
    <t>Estramustine</t>
  </si>
  <si>
    <t>4891-15-0</t>
  </si>
  <si>
    <t>Antineoplastic</t>
  </si>
  <si>
    <t>Ethambutol*</t>
  </si>
  <si>
    <t>74-55-5</t>
  </si>
  <si>
    <t>Antimycobacterial</t>
  </si>
  <si>
    <t>Ethimizol</t>
  </si>
  <si>
    <t>64-99-3</t>
  </si>
  <si>
    <t>Nootropic</t>
  </si>
  <si>
    <t>Respiratory and inflammation</t>
  </si>
  <si>
    <t>Ethinylestradiol*</t>
  </si>
  <si>
    <t>57-63-6</t>
  </si>
  <si>
    <t>Oral Contraceptive</t>
  </si>
  <si>
    <t>36-59</t>
  </si>
  <si>
    <t>Ethosuximide</t>
  </si>
  <si>
    <t>77-67-8</t>
  </si>
  <si>
    <t>Antiepilectic</t>
  </si>
  <si>
    <t>Neurology</t>
  </si>
  <si>
    <t>NMRI</t>
  </si>
  <si>
    <t>Ethylmorphine</t>
  </si>
  <si>
    <t>76-58-4</t>
  </si>
  <si>
    <t>Opiate</t>
  </si>
  <si>
    <t>Analgesic</t>
  </si>
  <si>
    <t>Etoposide*</t>
  </si>
  <si>
    <t>33419-42-0</t>
  </si>
  <si>
    <t>Topoisomerase Inhibitor</t>
  </si>
  <si>
    <t>Felodipine</t>
  </si>
  <si>
    <t>72509-76-3</t>
  </si>
  <si>
    <t>Calcium Channel Blocker</t>
  </si>
  <si>
    <t>Fenfluramine</t>
  </si>
  <si>
    <t>458-24-2</t>
  </si>
  <si>
    <t>Seretonin release</t>
  </si>
  <si>
    <t>CNS</t>
  </si>
  <si>
    <t>CD</t>
  </si>
  <si>
    <t>Spinelli R, Fracasso C, Guiso G, Garattini S and Caccia S (1988) Disposition of (-)-fenfluramine and its active metabolite, (-)-norfenfluramine in rat: a single dose-proportionality study. Xenobiotica 18:573-584.</t>
  </si>
  <si>
    <t>Fenoterol*</t>
  </si>
  <si>
    <t>13392-18-2</t>
  </si>
  <si>
    <t>sympathomimetic beta2 agonist</t>
  </si>
  <si>
    <t>Fexofenadine*</t>
  </si>
  <si>
    <t>83799-24-0</t>
  </si>
  <si>
    <t>Antihistamine</t>
  </si>
  <si>
    <t>Inflammation</t>
  </si>
  <si>
    <t>FVB</t>
  </si>
  <si>
    <t>Finasteride</t>
  </si>
  <si>
    <t>98319-26-7</t>
  </si>
  <si>
    <t>5-alpha-reductase inhibitor</t>
  </si>
  <si>
    <t>Fleroxacin*</t>
  </si>
  <si>
    <t>79660-72-3</t>
  </si>
  <si>
    <t>Qinolone</t>
  </si>
  <si>
    <t>ICR</t>
  </si>
  <si>
    <t>99-100</t>
  </si>
  <si>
    <t>Fluconazole</t>
  </si>
  <si>
    <t>86386-73-4</t>
  </si>
  <si>
    <t>Anti-fungal</t>
  </si>
  <si>
    <t>CD1</t>
  </si>
  <si>
    <t>Antifungal</t>
  </si>
  <si>
    <t>Flumazenil*</t>
  </si>
  <si>
    <t>78755-81-4</t>
  </si>
  <si>
    <t>Benzodiazepine</t>
  </si>
  <si>
    <t>Flunisolide</t>
  </si>
  <si>
    <t>3385-03-3</t>
  </si>
  <si>
    <t>Corticosteroid</t>
  </si>
  <si>
    <t>SW</t>
  </si>
  <si>
    <t>Flunitrazepam</t>
  </si>
  <si>
    <t>1622-62-4</t>
  </si>
  <si>
    <t>Fluvastatin</t>
  </si>
  <si>
    <t>93957-54-1</t>
  </si>
  <si>
    <t>Statin</t>
  </si>
  <si>
    <t>Foscarnet*</t>
  </si>
  <si>
    <t>63585-09-1</t>
  </si>
  <si>
    <t>Antiviral</t>
  </si>
  <si>
    <t>23155-02-4</t>
  </si>
  <si>
    <t>Antibiotic</t>
  </si>
  <si>
    <t>28-37</t>
  </si>
  <si>
    <t>Furosemide*</t>
  </si>
  <si>
    <t>54-31-9</t>
  </si>
  <si>
    <t>Loop Diretic</t>
  </si>
  <si>
    <t>Gabapentin</t>
  </si>
  <si>
    <t>60142-96-3</t>
  </si>
  <si>
    <t>GABA  analogue</t>
  </si>
  <si>
    <t>Ganciclovir</t>
  </si>
  <si>
    <t>82410-32-0</t>
  </si>
  <si>
    <t>Anti viral</t>
  </si>
  <si>
    <t>Gatifloxacin</t>
  </si>
  <si>
    <t>160738-57-8</t>
  </si>
  <si>
    <t>antibiotic</t>
  </si>
  <si>
    <t>Gitoxin</t>
  </si>
  <si>
    <t>10176-39-3</t>
  </si>
  <si>
    <t>cardiac glycoside</t>
  </si>
  <si>
    <t>Glaziovine</t>
  </si>
  <si>
    <t>17127-48-9</t>
  </si>
  <si>
    <t>Alkaloide</t>
  </si>
  <si>
    <t>Glyburide (Glibenclamide)*</t>
  </si>
  <si>
    <t>10238-21-8</t>
  </si>
  <si>
    <t>Sulfonylurea</t>
  </si>
  <si>
    <t>82-89</t>
  </si>
  <si>
    <t>Savolainen J, Jarvinen K, Taipale H, Jarho P, Loftsson T and Jarvinen T (1998) Co-administration of a water-soluble polymer increases the usefulness of cyclodextrins in E oral dosage forms. Pharm Res 15:1696-1701.</t>
  </si>
  <si>
    <t>Griseofulvin</t>
  </si>
  <si>
    <t>126-07-8</t>
  </si>
  <si>
    <t>Guanfacine</t>
  </si>
  <si>
    <t>29110-47-2</t>
  </si>
  <si>
    <r>
      <t xml:space="preserve"> </t>
    </r>
    <r>
      <rPr>
        <sz val="10"/>
        <rFont val="Calibri"/>
        <family val="2"/>
      </rPr>
      <t>α2 Adrenergic Agonist</t>
    </r>
  </si>
  <si>
    <t xml:space="preserve">http://www.faqs.org/patents/app/20120178666 Assignees:  Shire LLC
IPC8 Class: AA61K3805FI
USPC Class: 514 13
Class name:
Publication date: 2012-07-12
Patent application number: 20120178666
Read more: http://www.faqs.org/patents/app/20120178666#ixzz21eROEWxe
</t>
  </si>
  <si>
    <t>Hydralazine(slow acetilators)*</t>
  </si>
  <si>
    <t>86-54-4</t>
  </si>
  <si>
    <t>smooth muscle relaxant</t>
  </si>
  <si>
    <t>Hydrochlorothiazide*</t>
  </si>
  <si>
    <t>58-93-5</t>
  </si>
  <si>
    <t>Thiazide</t>
  </si>
  <si>
    <t>Loop diretic</t>
  </si>
  <si>
    <t>Ibuprofen</t>
  </si>
  <si>
    <t>15687-27-1</t>
  </si>
  <si>
    <t>Non-steroidal anti-inflammatory</t>
  </si>
  <si>
    <t>Idazoxan</t>
  </si>
  <si>
    <t>79944-56-2</t>
  </si>
  <si>
    <r>
      <rPr>
        <sz val="10"/>
        <rFont val="Calibri"/>
        <family val="2"/>
      </rPr>
      <t>α2 adrenergic receptor antagonist</t>
    </r>
  </si>
  <si>
    <t>palifosfamide</t>
  </si>
  <si>
    <t>3778-73-2</t>
  </si>
  <si>
    <t>nitrogen mustard alkylating agent</t>
  </si>
  <si>
    <t>Ifosphamide/Ifosfamide</t>
  </si>
  <si>
    <t>Palifosfamide Tris (ZIO-201) in Preclinical Studies Oral Availability and Drug Combination Activity of Palifosfamide Tris (ZIO-201) in Preclinical Studies ZIOPHARM Oncology, Inc., Boston, MA.</t>
  </si>
  <si>
    <t>Indapamide</t>
  </si>
  <si>
    <t>26807-65-8</t>
  </si>
  <si>
    <t>thiazide diuretic</t>
  </si>
  <si>
    <t>Indomethacin*</t>
  </si>
  <si>
    <t>53-86-1</t>
  </si>
  <si>
    <t>Non-steroidal anti-inflmmatory</t>
  </si>
  <si>
    <t>89-100</t>
  </si>
  <si>
    <t>Isosorbide dinitrate*</t>
  </si>
  <si>
    <t>87-33-2</t>
  </si>
  <si>
    <t>Nitrate</t>
  </si>
  <si>
    <t>19-48</t>
  </si>
  <si>
    <t>Isosorbide-2-mononitrate</t>
  </si>
  <si>
    <t>16106-20-0</t>
  </si>
  <si>
    <t>Isosorbide-5-mononitrate*</t>
  </si>
  <si>
    <t>16051-77-7</t>
  </si>
  <si>
    <t>93-100</t>
  </si>
  <si>
    <t>Isoxicam</t>
  </si>
  <si>
    <t>34552-84-6</t>
  </si>
  <si>
    <t>Non-steroidal Antiinflammotory</t>
  </si>
  <si>
    <t>Itraconazole*</t>
  </si>
  <si>
    <t>84625-61-6</t>
  </si>
  <si>
    <t>triazole antifungal</t>
  </si>
  <si>
    <t>Ketanserin*</t>
  </si>
  <si>
    <t>74050-98-9</t>
  </si>
  <si>
    <t>LB</t>
  </si>
  <si>
    <t>45-51</t>
  </si>
  <si>
    <t>Ketorolac*</t>
  </si>
  <si>
    <t>74103-06-3</t>
  </si>
  <si>
    <t>NSAID</t>
  </si>
  <si>
    <t>91-100</t>
  </si>
  <si>
    <t>Lansoprazole</t>
  </si>
  <si>
    <t>103577-45-3</t>
  </si>
  <si>
    <t>Proton Pump Inhibitor</t>
  </si>
  <si>
    <t>Levodopa</t>
  </si>
  <si>
    <t xml:space="preserve"> </t>
  </si>
  <si>
    <t>59-92-7</t>
  </si>
  <si>
    <t>amino acid</t>
  </si>
  <si>
    <t>Levofloxacin</t>
  </si>
  <si>
    <t>100986-85-4</t>
  </si>
  <si>
    <t>Levonorgestrel</t>
  </si>
  <si>
    <t>797-63-7</t>
  </si>
  <si>
    <t>synthetic progesterone</t>
  </si>
  <si>
    <t>Contraception</t>
  </si>
  <si>
    <t>AL</t>
  </si>
  <si>
    <t>SCH</t>
  </si>
  <si>
    <t>Lidocaine (Lignocaine)*</t>
  </si>
  <si>
    <t>137-58-6</t>
  </si>
  <si>
    <t>local anesthetic</t>
  </si>
  <si>
    <t>Linezolid</t>
  </si>
  <si>
    <t>165800-03-3</t>
  </si>
  <si>
    <t>FDA Linezolid Precliniocal Summary</t>
  </si>
  <si>
    <t>Lisuride</t>
  </si>
  <si>
    <t>18016-80-3</t>
  </si>
  <si>
    <t>Dopamine Agonist</t>
  </si>
  <si>
    <t xml:space="preserve">  7439-93-2</t>
  </si>
  <si>
    <t>Ion</t>
  </si>
  <si>
    <t>Losartan</t>
  </si>
  <si>
    <t>114798-26-4</t>
  </si>
  <si>
    <t>angiotensin II receptor antagonist drug</t>
  </si>
  <si>
    <t>Melagatran</t>
  </si>
  <si>
    <t>Ximelagratran</t>
  </si>
  <si>
    <t>159776-70-2/192939-46-1</t>
  </si>
  <si>
    <t>Thrombin Inhibitor</t>
  </si>
  <si>
    <t>Meloxicam*</t>
  </si>
  <si>
    <t>71125-38-7</t>
  </si>
  <si>
    <t>89-97</t>
  </si>
  <si>
    <t>Menogaril</t>
  </si>
  <si>
    <t xml:space="preserve">  71628-96-1</t>
  </si>
  <si>
    <t>CD2F</t>
  </si>
  <si>
    <t>Mepindolol</t>
  </si>
  <si>
    <t xml:space="preserve">  23694-81-7</t>
  </si>
  <si>
    <t>Beta Blocker</t>
  </si>
  <si>
    <t>Mercaptopurine*</t>
  </si>
  <si>
    <t xml:space="preserve">  50-44-2</t>
  </si>
  <si>
    <t>Immunosupression</t>
  </si>
  <si>
    <t>Metformin</t>
  </si>
  <si>
    <t>657-24-9</t>
  </si>
  <si>
    <t>Biuanide antidiabetic</t>
  </si>
  <si>
    <t>Methadone*</t>
  </si>
  <si>
    <t>76-99-3</t>
  </si>
  <si>
    <t>Methylprednisolone</t>
  </si>
  <si>
    <t>83-43-2</t>
  </si>
  <si>
    <t xml:space="preserve">corticosteroid </t>
  </si>
  <si>
    <t>Metoclopramide*</t>
  </si>
  <si>
    <t xml:space="preserve">  364-62-5</t>
  </si>
  <si>
    <t>Antiemetic</t>
  </si>
  <si>
    <t>49-91</t>
  </si>
  <si>
    <t>Metolazone</t>
  </si>
  <si>
    <t>17560-51-9</t>
  </si>
  <si>
    <t>thiazide-like diuretic</t>
  </si>
  <si>
    <t>Metoprolol*</t>
  </si>
  <si>
    <t>37350-58-6</t>
  </si>
  <si>
    <t>Beta blocker</t>
  </si>
  <si>
    <t>41-50</t>
  </si>
  <si>
    <t>Midazolam*</t>
  </si>
  <si>
    <t>59467-70-8</t>
  </si>
  <si>
    <t>BLC</t>
  </si>
  <si>
    <t>1.6-2.1</t>
  </si>
  <si>
    <t>24-48</t>
  </si>
  <si>
    <t>Morphine*</t>
  </si>
  <si>
    <t xml:space="preserve">  57-27-2</t>
  </si>
  <si>
    <t>Opioid</t>
  </si>
  <si>
    <t>26-47.05</t>
  </si>
  <si>
    <t>Moxifloxacin*</t>
  </si>
  <si>
    <t>354812-41-2</t>
  </si>
  <si>
    <t>45-52</t>
  </si>
  <si>
    <t>Moxonidine</t>
  </si>
  <si>
    <t>75438-57-2</t>
  </si>
  <si>
    <t>Imidazole receptor agonist</t>
  </si>
  <si>
    <t>FS</t>
  </si>
  <si>
    <t>Nalbuphine*</t>
  </si>
  <si>
    <t xml:space="preserve">  20594-83-6</t>
  </si>
  <si>
    <t>3.5-5.6</t>
  </si>
  <si>
    <t>Naloxone</t>
  </si>
  <si>
    <t xml:space="preserve">  465-65-6</t>
  </si>
  <si>
    <t>Opioid inverse agonist</t>
  </si>
  <si>
    <t>Opioid dependancy</t>
  </si>
  <si>
    <t>LW</t>
  </si>
  <si>
    <t>Naltrexone</t>
  </si>
  <si>
    <t xml:space="preserve">  16590-41-3</t>
  </si>
  <si>
    <t>Naproxen</t>
  </si>
  <si>
    <t xml:space="preserve">  22204-53-1</t>
  </si>
  <si>
    <t>nonsteroidal anti-inflammatory drug</t>
  </si>
  <si>
    <t>Naratriptan</t>
  </si>
  <si>
    <t>121679-13-8</t>
  </si>
  <si>
    <t>5-HT receptor  agonist</t>
  </si>
  <si>
    <t>Nefazodone</t>
  </si>
  <si>
    <t>83366-66-9</t>
  </si>
  <si>
    <t>5-HT receptor antagonist</t>
  </si>
  <si>
    <t>Nevirapine</t>
  </si>
  <si>
    <t>129618-40-2</t>
  </si>
  <si>
    <t>non-nucleoside reverse transcriptase inhibitor</t>
  </si>
  <si>
    <t>Nicardipine*</t>
  </si>
  <si>
    <t>55985-32-5</t>
  </si>
  <si>
    <t>Caclicm Channel Blocker</t>
  </si>
  <si>
    <t>Nifedipine*</t>
  </si>
  <si>
    <t>21829-25-4</t>
  </si>
  <si>
    <t>43-63</t>
  </si>
  <si>
    <t>66085-59-4</t>
  </si>
  <si>
    <t>Nisoldipine</t>
  </si>
  <si>
    <t>63675-72-9</t>
  </si>
  <si>
    <t>Caclium Channel Blocker</t>
  </si>
  <si>
    <t>Nitrendipine*</t>
  </si>
  <si>
    <t xml:space="preserve">  39562-70-4</t>
  </si>
  <si>
    <t>calcium channel blocker</t>
  </si>
  <si>
    <t>Nizatidine*</t>
  </si>
  <si>
    <t>76963-41-2</t>
  </si>
  <si>
    <t>histamine H2-receptor antagonist</t>
  </si>
  <si>
    <t>94-100</t>
  </si>
  <si>
    <t>Nomifensine</t>
  </si>
  <si>
    <t>24526-64-5</t>
  </si>
  <si>
    <t>norepinephrine-dopamine reuptake inhibitor</t>
  </si>
  <si>
    <t>Norfenfluramine</t>
  </si>
  <si>
    <t>Nufenoxole (SC-27166)</t>
  </si>
  <si>
    <t xml:space="preserve"> 57726-65-5</t>
  </si>
  <si>
    <t>Antipropulsives</t>
  </si>
  <si>
    <t>gastrointestinal</t>
  </si>
  <si>
    <t>base</t>
  </si>
  <si>
    <t>Ofloxacin</t>
  </si>
  <si>
    <t>82419-36-1</t>
  </si>
  <si>
    <t>Fluroquinalone Antibiotic</t>
  </si>
  <si>
    <t>Omeprazole*</t>
  </si>
  <si>
    <t>73590-58-6</t>
  </si>
  <si>
    <t>HR</t>
  </si>
  <si>
    <t>40-70</t>
  </si>
  <si>
    <t>Ondansetron*</t>
  </si>
  <si>
    <t>99614-02-5</t>
  </si>
  <si>
    <t>5HT-receptor antagonist</t>
  </si>
  <si>
    <t>Oseltamivir acid</t>
  </si>
  <si>
    <t>187227-45-8</t>
  </si>
  <si>
    <t xml:space="preserve"> neuraminidase inhibitor Antiviral</t>
  </si>
  <si>
    <t>Oxazepam*</t>
  </si>
  <si>
    <t>604-75-1</t>
  </si>
  <si>
    <t>B6C3F1</t>
  </si>
  <si>
    <t>56-88.5</t>
  </si>
  <si>
    <t>Phenobarbital*</t>
  </si>
  <si>
    <t>50-06-6</t>
  </si>
  <si>
    <t>Barbiturate</t>
  </si>
  <si>
    <t>83.4 - 100</t>
  </si>
  <si>
    <t>Phenoxymethylpenicillin (Penicillin V)</t>
  </si>
  <si>
    <t>87-08-1</t>
  </si>
  <si>
    <t>Penicillin</t>
  </si>
  <si>
    <t>COX</t>
  </si>
  <si>
    <t>Phenytoin*</t>
  </si>
  <si>
    <t>57-41-0</t>
  </si>
  <si>
    <t>Hydantoin Derivative</t>
  </si>
  <si>
    <t>Physostigmine*</t>
  </si>
  <si>
    <t>57-47-6</t>
  </si>
  <si>
    <t>Phenylpropylamines</t>
  </si>
  <si>
    <t>Pindolol</t>
  </si>
  <si>
    <t>13523-86-9</t>
  </si>
  <si>
    <t>Non Selective beta blocker</t>
  </si>
  <si>
    <t>Piroxicam</t>
  </si>
  <si>
    <t>36322-90-4</t>
  </si>
  <si>
    <t>NSAID /Oxicam</t>
  </si>
  <si>
    <t>Inflamation /Pain</t>
  </si>
  <si>
    <t>Pravastatin</t>
  </si>
  <si>
    <t xml:space="preserve"> 81093-37-0</t>
  </si>
  <si>
    <t>Prazosin(fasted)*</t>
  </si>
  <si>
    <t>19216-56-9</t>
  </si>
  <si>
    <t>Quinazoline</t>
  </si>
  <si>
    <t>23-38</t>
  </si>
  <si>
    <t>Prednisolone*</t>
  </si>
  <si>
    <t>50-24-8</t>
  </si>
  <si>
    <t>30 - 92</t>
  </si>
  <si>
    <t>Prednisone*</t>
  </si>
  <si>
    <t>53-03-2</t>
  </si>
  <si>
    <t>AGM</t>
  </si>
  <si>
    <t>69 -80</t>
  </si>
  <si>
    <t>Primaquine</t>
  </si>
  <si>
    <t>90-34-6</t>
  </si>
  <si>
    <t>Aminoquinoline</t>
  </si>
  <si>
    <t>infection</t>
  </si>
  <si>
    <t>Others</t>
  </si>
  <si>
    <t>Procainamide*</t>
  </si>
  <si>
    <t xml:space="preserve"> 51-06-9</t>
  </si>
  <si>
    <t>Benzamide</t>
  </si>
  <si>
    <t>Propoxyphene</t>
  </si>
  <si>
    <t>469-62-5</t>
  </si>
  <si>
    <t>Diphenylpropylamine derivative</t>
  </si>
  <si>
    <t xml:space="preserve">Pain </t>
  </si>
  <si>
    <t>Propranolol</t>
  </si>
  <si>
    <t xml:space="preserve"> 525-66-6</t>
  </si>
  <si>
    <t>&lt;1</t>
  </si>
  <si>
    <t>Propranolol (-)*</t>
  </si>
  <si>
    <t>Propranolol (+)*</t>
  </si>
  <si>
    <t>Propylthiouracil</t>
  </si>
  <si>
    <t>51-52-5</t>
  </si>
  <si>
    <t xml:space="preserve"> Thiouracil</t>
  </si>
  <si>
    <t>155-97-5</t>
  </si>
  <si>
    <t>Pyridine derivative</t>
  </si>
  <si>
    <t>Quinidine</t>
  </si>
  <si>
    <t>56-54-2</t>
  </si>
  <si>
    <t>Antiarrhythmic Class Ia</t>
  </si>
  <si>
    <t>Rabeprazole</t>
  </si>
  <si>
    <t>117976-89-3</t>
  </si>
  <si>
    <t>Proton pump inhibitor</t>
  </si>
  <si>
    <t>Ranitidine*</t>
  </si>
  <si>
    <t>66357-35-5</t>
  </si>
  <si>
    <t>H2-receptor antagonist</t>
  </si>
  <si>
    <t>52-60</t>
  </si>
  <si>
    <t>Reboxetine</t>
  </si>
  <si>
    <t>71620-89-8</t>
  </si>
  <si>
    <t>Phenylpropylamine / Others anti-depressant</t>
  </si>
  <si>
    <t>Recainam*</t>
  </si>
  <si>
    <t>74738-24-2</t>
  </si>
  <si>
    <t>Antiarrhythmic class I</t>
  </si>
  <si>
    <t>67-73</t>
  </si>
  <si>
    <t>Remoxipride*</t>
  </si>
  <si>
    <t>80125-14-0</t>
  </si>
  <si>
    <t>93-96</t>
  </si>
  <si>
    <t>Rifabutin</t>
  </si>
  <si>
    <t>72559-06-9</t>
  </si>
  <si>
    <t>Rifamycins</t>
  </si>
  <si>
    <t>Rifampin</t>
  </si>
  <si>
    <t>13292-46-1</t>
  </si>
  <si>
    <t>Risedronate</t>
  </si>
  <si>
    <t>105462-24-6</t>
  </si>
  <si>
    <t>Bisphosphonate</t>
  </si>
  <si>
    <t>Risperidone</t>
  </si>
  <si>
    <t>106266-06-2</t>
  </si>
  <si>
    <t>Atypical Antipsychotic</t>
  </si>
  <si>
    <t>Rosiglitazone</t>
  </si>
  <si>
    <t>122320-73-4</t>
  </si>
  <si>
    <t>Thiazolidinedione</t>
  </si>
  <si>
    <t>Rosuvastatin</t>
  </si>
  <si>
    <t>287714-41-4</t>
  </si>
  <si>
    <t>salbutamol*</t>
  </si>
  <si>
    <t>18559-94-9</t>
  </si>
  <si>
    <t>Selective beta-2-adrenoreceptor agonist</t>
  </si>
  <si>
    <t>50-53</t>
  </si>
  <si>
    <t>Salicylate</t>
  </si>
  <si>
    <t>54-21-7</t>
  </si>
  <si>
    <t>Salicylic acid and derivatives.</t>
  </si>
  <si>
    <t>Saquinavir</t>
  </si>
  <si>
    <t>127779-20-8</t>
  </si>
  <si>
    <t>Protease inhibitor</t>
  </si>
  <si>
    <t>Selegiline</t>
  </si>
  <si>
    <t>14611-51-9</t>
  </si>
  <si>
    <t>Monoamine oxidase B inhibitor</t>
  </si>
  <si>
    <t>Sildenafil*</t>
  </si>
  <si>
    <t>139755-83-2</t>
  </si>
  <si>
    <t>Drugs used in erectile dysfunction</t>
  </si>
  <si>
    <t>38-41</t>
  </si>
  <si>
    <t>Sitafloxacin</t>
  </si>
  <si>
    <t>127254-12-0</t>
  </si>
  <si>
    <t>Fluoroquinolone</t>
  </si>
  <si>
    <t>Sitagliptin</t>
  </si>
  <si>
    <t>486460-32-6</t>
  </si>
  <si>
    <t>Dipeptidyl peptidase 4 (DPP-4) inhibitor</t>
  </si>
  <si>
    <t>Urinary antispasmodic</t>
  </si>
  <si>
    <t>Sotalol</t>
  </si>
  <si>
    <t>3930-20-9</t>
  </si>
  <si>
    <t>Sparfloxacin*</t>
  </si>
  <si>
    <t>110871-86-8</t>
  </si>
  <si>
    <t xml:space="preserve">U.S. Food and Drug Administration. (2009). Zagam® DsPrescribing Information  Retrieved 29/11/2012, 2012, from http://www.accessdata.fda.gov/drugsatfda_docs/label/2003/020677s006lbl.pdf
</t>
  </si>
  <si>
    <t>Sulfisoxazole</t>
  </si>
  <si>
    <t>127-69-5</t>
  </si>
  <si>
    <t>Short-acting sulfonamides</t>
  </si>
  <si>
    <t>Sulpiride</t>
  </si>
  <si>
    <t>15676-16-1</t>
  </si>
  <si>
    <t>Sumatriptan*</t>
  </si>
  <si>
    <t>103628-46-2</t>
  </si>
  <si>
    <t>Selective serotonin (5HT1) agonist</t>
  </si>
  <si>
    <t>54-58</t>
  </si>
  <si>
    <t>Tacrolimus*</t>
  </si>
  <si>
    <t>104987-11-3</t>
  </si>
  <si>
    <t>Calcineurin inhibitor</t>
  </si>
  <si>
    <t>C57BL/6</t>
  </si>
  <si>
    <t>Talinolol*</t>
  </si>
  <si>
    <t>57460-41-0</t>
  </si>
  <si>
    <t>Beta blocking agent, selective</t>
  </si>
  <si>
    <t>Tamsulosin</t>
  </si>
  <si>
    <t>106133-20-4</t>
  </si>
  <si>
    <t>Alpha-adrenoreceptor antagonist</t>
  </si>
  <si>
    <t xml:space="preserve">Matsushima, H., H. Kamimura, et al. (1998). "Pharmacokinetics and Plasma Protein Binding of Tamsulosin Hydrochloride in Rats, Dogs, and Humans." Drug Metabolism and Disposition 26(3): 240-245.
</t>
  </si>
  <si>
    <t>Terazosin</t>
  </si>
  <si>
    <t>63590-64-7</t>
  </si>
  <si>
    <t xml:space="preserve"> Alpha-adrenoreceptor antagonists</t>
  </si>
  <si>
    <t>Patterson SE (1985) Terazosin kinetics after oral and intravenous doses.  Clin. Pharmacol. Ther. 38: 423-427.  Sonders RC (1986) Pharmacokinetics of terazosin.  Am. J. Med. 80: 20-24.</t>
  </si>
  <si>
    <t>Terodiline*</t>
  </si>
  <si>
    <t>15793-40-5</t>
  </si>
  <si>
    <t>90-92</t>
  </si>
  <si>
    <t>Tetrabenazine</t>
  </si>
  <si>
    <t>58-46-8</t>
  </si>
  <si>
    <t>Other nervous system drugs</t>
  </si>
  <si>
    <t>Theophylline*</t>
  </si>
  <si>
    <t>58-55-9</t>
  </si>
  <si>
    <t>Xanthine</t>
  </si>
  <si>
    <t>63.8-97.2</t>
  </si>
  <si>
    <t>Tiagabine</t>
  </si>
  <si>
    <t xml:space="preserve"> 115103-54-3</t>
  </si>
  <si>
    <t xml:space="preserve"> Fatty acid derivative</t>
  </si>
  <si>
    <t>Timolol(fasted)</t>
  </si>
  <si>
    <t>26839-75-8</t>
  </si>
  <si>
    <t xml:space="preserve">Beta blocking agents, non-selective
</t>
  </si>
  <si>
    <t>Tinidazole</t>
  </si>
  <si>
    <t>19387-91-8</t>
  </si>
  <si>
    <t>Nitroimidazole derivatives</t>
  </si>
  <si>
    <t>Tolterodine</t>
  </si>
  <si>
    <t>124937-51-5</t>
  </si>
  <si>
    <t>Urinary antispasmodics</t>
  </si>
  <si>
    <t>Torsemide*</t>
  </si>
  <si>
    <t>56211-40-6</t>
  </si>
  <si>
    <t>Sulfonamides, plain</t>
  </si>
  <si>
    <t>89-96</t>
  </si>
  <si>
    <t>Tramadol</t>
  </si>
  <si>
    <t>27203-92-5</t>
  </si>
  <si>
    <t>Other opioids</t>
  </si>
  <si>
    <t>nervous system/analgesic</t>
  </si>
  <si>
    <t xml:space="preserve">BG </t>
  </si>
  <si>
    <t>Trazodone*</t>
  </si>
  <si>
    <t>19794-93-5</t>
  </si>
  <si>
    <t>Other antidepressants</t>
  </si>
  <si>
    <t>63-77</t>
  </si>
  <si>
    <t>24305-27-9</t>
  </si>
  <si>
    <t xml:space="preserve"> Tests for thyreoidea function</t>
  </si>
  <si>
    <t xml:space="preserve"> 28911-01-5</t>
  </si>
  <si>
    <t>Benzodiazepine derivative</t>
  </si>
  <si>
    <t>neutral</t>
  </si>
  <si>
    <t>Trovafloxacin*</t>
  </si>
  <si>
    <t>147059-72-1</t>
  </si>
  <si>
    <t>Fluoroquinolones</t>
  </si>
  <si>
    <t>zwitterion</t>
  </si>
  <si>
    <t>Valproic Acid*</t>
  </si>
  <si>
    <t>99-66-1</t>
  </si>
  <si>
    <t>Fatty acid derivative</t>
  </si>
  <si>
    <t>acid</t>
  </si>
  <si>
    <t>92.8-96</t>
  </si>
  <si>
    <t>Vardenafil</t>
  </si>
  <si>
    <t>224785-90-4</t>
  </si>
  <si>
    <t xml:space="preserve">W </t>
  </si>
  <si>
    <t>U.S. Food and Drug Administration, Center for Drug Evaluation and Research. (2002). Approval Package For: Application Number 21-400 Pharmacology Review(s) Part 1.  Retrieved 21/11/2012, 2012, from http://www.accessdata.fda.gov/drugsatfda_docs/nda/2003/21-400_Levitra_Pharmr_P1.pdf</t>
  </si>
  <si>
    <t>Venlafaxine</t>
  </si>
  <si>
    <t>93413-69-5</t>
  </si>
  <si>
    <t>Verapamil*</t>
  </si>
  <si>
    <t>52-53-9</t>
  </si>
  <si>
    <t xml:space="preserve">Phenylalkylamine derivative
</t>
  </si>
  <si>
    <t>CHP</t>
  </si>
  <si>
    <t>18-38</t>
  </si>
  <si>
    <t>Verapamil (-)*</t>
  </si>
  <si>
    <t>Verapamil (+)*</t>
  </si>
  <si>
    <t>Warfarin</t>
  </si>
  <si>
    <t>81-81-2</t>
  </si>
  <si>
    <t>Vitamin K antagonists</t>
  </si>
  <si>
    <t>Xamoterol*</t>
  </si>
  <si>
    <t xml:space="preserve"> 81801-12-9</t>
  </si>
  <si>
    <t>Other cardiac stimulants</t>
  </si>
  <si>
    <t>Zalcitabine*</t>
  </si>
  <si>
    <t>7481-89-2</t>
  </si>
  <si>
    <t>Nucleoside and nucleotide reverse transcriptase inhibitors</t>
  </si>
  <si>
    <t>BDF1</t>
  </si>
  <si>
    <t>86-100</t>
  </si>
  <si>
    <t>Zanamivir</t>
  </si>
  <si>
    <t>139110-80-8</t>
  </si>
  <si>
    <t>Neuraminidase inhibitors</t>
  </si>
  <si>
    <t>Zolmitriptan*</t>
  </si>
  <si>
    <t>139264-17-8</t>
  </si>
  <si>
    <t>39-49</t>
  </si>
  <si>
    <t>Zolpidem*</t>
  </si>
  <si>
    <t>82626-48-0</t>
  </si>
  <si>
    <t xml:space="preserve">Benzodiazepine related drugs
</t>
  </si>
  <si>
    <t>Zopiclone*</t>
  </si>
  <si>
    <t>43200-80-2</t>
  </si>
  <si>
    <t xml:space="preserve">total entries </t>
  </si>
  <si>
    <t>Pyridostigmine</t>
  </si>
  <si>
    <t>TRH Tartrate</t>
  </si>
  <si>
    <t>Fosfomycin*</t>
  </si>
  <si>
    <t>u</t>
  </si>
  <si>
    <t>Lithium carbonate</t>
  </si>
  <si>
    <t>Yuasa, H., Gu, J., Hayashi, Y., Watanabe, J., 1998. First-pass metabolism of 5-fluorouracil in rats. J. Pharm. Pharmacol. 50, 1019-1025.</t>
  </si>
  <si>
    <t xml:space="preserve">Chirstophidis, N., Vajda, F.J., Lucas, I., Drummer, O., Moon, W.J., Louis, W.J., 1978. Fluorouracil therapy in patients with carcinoma of the large bowel: a pharmacokinetic comparison of various rates and routes of administration. Clin. Pharmacokinet. 3, 330-336. Almersjo, O.E., Gustavsson, B.G., Regardh, C.G., Wahlen, P., 1980. Pharmacokinetic studies of 5-fluorouracil after oral and intravenous administration in man. Acta. Pharmacol. Toxicol. 46, 329-336. Finch, R.E., Bending, M.R., Lant, A.F., 1979. Plasma levels of 5-fluorouracil after oral and intravenous administration in cancer patients. Br. J. Clin. Pharmacol. 7, 613-617.
</t>
  </si>
  <si>
    <t xml:space="preserve">Ahr, H. J., Boberg, M., Krause, H. P., Maul, W., Mueller, F. O., Ploschke, H. J., Weber, H., Wuensche, C., 1989. Pharmacokinetics of acarbose. Part I. Absorption, concentration in plasma, metabolism and excretion after single administration of [14C]acarbose to rats, dogs and man. Arzneimittelforschung, 39, 1254-1260.  </t>
  </si>
  <si>
    <t xml:space="preserve">Ahr, H.J., Boberg, M., Krause, H.P., Maul, W., Mueller, F.O., Ploschke, H.J., Weber, H., Wuensche, C., 1989. Pharmacokinetics of acarbose. Part I. Absorption, concentration in plasma, metabolism and excretion after single administration of [14C]acarbose to rats, dogs and man.  Arzneimittelforschung 39, 1254-1260.  </t>
  </si>
  <si>
    <t>Ahr, H.J., Boberg, M., Krause, H.P., Maul, W., Mueller, F.O., Ploschke, H. J., Weber, H., Wuensche, C., 1989. Pharmacokinetics of acarbose. Part I. Absorption, concentration in plasma, metabolism and excretion after single administration of [14C]acarbose to rats, dogs and man. Arzneimittelforschung 39, 1254-1260.</t>
  </si>
  <si>
    <t>Piquette-Miller, M., Jamali, F., 1997. Pharmacokinetics and multiple peaking of acebutolol enantiomers in rats. Biopharm. Drug Dispos. 18, 543-556.</t>
  </si>
  <si>
    <t>Roux, A., Flouvat, B., Fouache, Y., Bourdarias, J.P., 1983. Systemic bioavailability of acebutolol in man. Biopharm. Drug Dispos. 4, 293-297.</t>
  </si>
  <si>
    <t>Iwamoto, K., Takei, M., Watanabe, J., 1982. Gastrointestinal and hepatic first-pass metabolism of aspirin in rats. J. Pharm. Pharmacol. 34, 176-180.</t>
  </si>
  <si>
    <t>Harris, P.A., Riegelman, S., 1969. Influence of the route of administration on the area under the plasma concentration-time curve. J. Pharm. Sci. 58, 71-75.</t>
  </si>
  <si>
    <t>Pedersen, A.K., FitzGerald, G.A., 1984. Dose-related kinetics of aspirin. Presystemic acetylation of platelet cyclooxygenase. N. Engl. J. Med. 311, 1206-1211.</t>
  </si>
  <si>
    <t>Ghosh, P.K., Majithiya, R.J., Umrethia, M.L., Murthy, R.S., 2006. Design and development of microemulsion drug delivery system of acyclovir for improvement of oral bioavailability. AAPS PharmSciTech 7, 77.</t>
  </si>
  <si>
    <t xml:space="preserve">Krasny, H.C., De Miranda, P., Blum, M.R., Elion, G.B., 1981. Pharmacokinectics and bioavailability of Acyclovir in the Dog. J. Pharm. Exp. Ther. 216, 281-288. </t>
  </si>
  <si>
    <t>Soul-Lawton, J., Seaber, E., On, N., Wootton, R., Rolan, P., Posner, J., 1995. Absolute bioavailability and metabolic disposition of valaciclovir, the L-Valyl ester of acyclovir, following oral administration to humans. Antimicrob. Agents Chemother. 39, 2759-2764.</t>
  </si>
  <si>
    <t>Rautio, J., Kumpulainen, H., 2008. Prodrugs: design and clinical applications. Nat. Rev. Drug Discov. 7, 255-270.</t>
  </si>
  <si>
    <t xml:space="preserve">Cundy, K.C., Barditch-Crovo, P., Walker, R.E., Collier, A.C., Ebeling, D., Toole, J., Jaffe, H.S., 1995. Clinical pharmacokinetics of adefovir in human immunodeficiency virus type 1-infected patients.  Antimicrob. Agents Chemother. 39, 2401-2405.   </t>
  </si>
  <si>
    <t>Metsugi, Y., Miyaji, Y., Ogawara, K., Higaki, K., Kimura, T., 2008. Appearance of double peaks in plasma concentration–time profile after oral administration depends on gastric emptying profile and weight function. Pharm. Res. 25, 886-895.</t>
  </si>
  <si>
    <t>Smith, R.B., Kroboth, P.D., Vanderligt, J.T., Phillips, J.P., Juhl, R.P., 1984. Pharmacokinetics and pharmacodynamics of alprazolam after oral and IV administration.  Psychopharmacology 84, 452-456.  Greenblatt, D.J., Wright, C.E., 1993. Clinical pharmacokinetics of alprazolam. Therapeutic implications. Clin. Pharmacokinet. 24, 453-471.</t>
  </si>
  <si>
    <t>Kukes, V.G., Kondratenko, S.N., Savelyeva, M.I., Starodubtsev, A.K., Gneushev, E.T., 2009. Experimental and Clinical Pharmacokinetics of Amitryptiline: Comparative Analysis. Bull. Exp. Biol. Med. 147, 434-438.</t>
  </si>
  <si>
    <t>Schulz, P., Turner-Tamiyasu, K., Smith, G., Giacomini,K.M., Blaschke, T.F., 1983. Amitriptyline disposition in young and elderly normal men. Clin. Pharmacol. Ther. 33, 360-366.</t>
  </si>
  <si>
    <t>Stopher, D.A., Beresford, A.P., Macrae, P.V, Humphrey, M.J., 1988. The metabolism and pharmacokinetics of amlodipine in humans and animals. J. Cardiovasc. Pharmacol. 12, Suppl 7:S55-59.</t>
  </si>
  <si>
    <t>Stopher, D.A., Beresford, A.P., Macrae, P.V., Humphrey, M.J., 1988. The metabolism and pharmacokinetics of amlodipine in humans and animals. J. Cardiovasc. Pharmacol. 12 Suppl 7, S55-S59.</t>
  </si>
  <si>
    <t>Stopher, D.A., Beresford, A.P., Macrae, P.V., Humphrey, M.J., 1988. The metabolism and pharmacokinetics of amlodipine in humans and animals. J. Cardiovasc. Pharmacol. 12, Suppl 7:S55-59</t>
  </si>
  <si>
    <t>Faulkner, J.K., McGibney, D., Chasseaud, L.F., Perry, J.L., Taylor, I.W., 1986. The pharmacokinetics of amlodipine in healthy volunteers after single intravenous and oral doses and after 14 repeated oral doses given once daily. Br. J. Clin. Pharmacol. 22, 21-25. Abernethy, D.R., 1989. The pharmacokinetic profile of amlodipine. Am. Heart J. 118, 1100–1103.</t>
  </si>
  <si>
    <t>Kamimura, H., Sasaki, H., Kawamura, S., 1984. Pharmacokinetics of amosulalol, an a, /I-adrenoceptor blocker, in rats, dogs and monkeys. Xenobiotica 1984, 14, 613-620.</t>
  </si>
  <si>
    <t>Kamimura, H., Sasaki, H., Kawamura, S., 1984. Pharmacokinetics of amosulalol, an a, /I-adrenoceptor blocker, in rats, dogs and monkeys. Xenobiotica 14, 613-620.</t>
  </si>
  <si>
    <t>Nakashima, M., Asano, M., Ohguchi, S., Hashimoto, H., Seki, T., Miyazaki, M., Takenaka ,T., 1984. Amosulalol, a combined alpha and beta adrenoceptor antagonist: kinetics after intravenous and oral doses. Clin. Pharmacol. Ther. 36, 436-443.</t>
  </si>
  <si>
    <t>Kamimura, H., Sasaki, H., Kawamura, S., 1984. Pharmacokinetics of amosulalol, an a, /I-adrenoceptor blocker, in rats, dogs and monkeys. Xenobiotica 14, 613-620</t>
  </si>
  <si>
    <t>Küng, K., Wanner, M., 1994. Bioavailability of different forms of amoxycillin administered orally to dogs. Vet. Rec. 135, 552-554.</t>
  </si>
  <si>
    <t>Arancibia, A., Guttmann, J., González, G., González, C., 1980. Absorption and disposition kinetics of amoxicillin in normal human subjects. Antimicrob. Agents Chemother. 17, 199-202</t>
  </si>
  <si>
    <t xml:space="preserve"> Abramson, F.P., 1988. The effect of induction with phenobarbital on the kinetics and bioavailability of antipyrine in the dog. Eur. J. Drug. Metab. Pharmacokinet. 13, 123-127.</t>
  </si>
  <si>
    <t>Danhof, M., Van Zuilen, A., Boeijinga, J.K., Breimer, D.D., 1982. Studies of the different metabolic pathways of antipyrine in man. Oral versus i.v. administration and the influence of urinary collection time. Eur. J. Clin. Pharmacol. 21, 433-441.</t>
  </si>
  <si>
    <t>Van Os, E.C., Zins, B.J., Sandborn, W.J., Mays, D.C., Tremaine, W.J., Mahoney, D.W., Zinsmeister, A.R., Lipsky, J.J., 1996). Azathioprine pharmacokinetics after intravenous,oral, delayed release oral and rectal foam administration. Gut 39, 63-68.</t>
  </si>
  <si>
    <t xml:space="preserve">Ding, T.L., Benet, L.Z., 1979. Comparative bioavailability and pharmacokinetic studies of azathioprine and 6-mercaptopurine in the rhesus monkey. Drug Metab. Dispos. 7, 373-377. </t>
  </si>
  <si>
    <t>Shepard, R.M., Falkner, F.C., 1990. Pharmacokinetics of azithromycin in rats and dogs. J. Antimicrob. Chemother. 25 Suppl A, 49-60.</t>
  </si>
  <si>
    <t xml:space="preserve">Shepard, R.M., Falkner, F.C., 1990. Pharmacokinetics of azithromycin in rats and dogs. J. Antimicrob. Chemother. 25, Suppl A:49-60 </t>
  </si>
  <si>
    <t>Höffler, D., Koeppe, P., Paeske, B., 1995. Pharmacokinetics of azithromycin in normal and impaired renal function. Infection 23, 356-361.</t>
  </si>
  <si>
    <t>Bialer, M., Wu, W.H., Look, Z.M., Silber, B.M., Yacobi, A., 1987. Pharmacokinetics of cefixime after oral and intravenous doses in dogs: bioavailability assessment for a drug showing nonlinear serum protein binding. Res. Commun. Chem. Pathol. Pharmacol. 56, 21-32.</t>
  </si>
  <si>
    <t xml:space="preserve">Faulkner, R.D., Fernandez, P., Lawrence, G., Sia, L.L., Falkowski, A.J., Weiss, A.I., Yacobi, A., Silber, B.M., 1988. Absolute bioavailability of cefixime in man. J. Clin. Pharmacol. 28, 700-706. </t>
  </si>
  <si>
    <t>Ruiz-Carretero, P., Nacher, A., Merino-Sanjuan, M., Casabo, V.G., 2000. Pharmacokinetics and absolute bioavailability of oral cefuroxime axetil in the rat. Int. J. Pharm. 202, 89-96.</t>
  </si>
  <si>
    <t>Williams, P.E., Harding, S.M., 1984. The absolute bioavailability of oral cefuroxime axetil in male and female volunteers after fasting and after food. J. Antimicrob. Chemother. 13, 191-16.</t>
  </si>
  <si>
    <t>Athanikar, N.K., Chiou, W.L., 1979. Chlorpheniramine. II. Effect of the first-pass metabolism on the oral bioavailability in dogs. J. Pharmacokinet. Biopharm. 7, 383-396.</t>
  </si>
  <si>
    <t>Huang, S.M., Athanikar, N.K., Sridhar, K., Huang, Y.C., Chiou, W.L. Pharmacokinetics of chlorpheniramine after intravenous and oral administration in normal adults. Eur. J. Clin. Pharmacol. 22, 359-365.</t>
  </si>
  <si>
    <t>Al-Tahan, F., Löscher, W., Frey, H.H., 1984. Pharmacokinetics of clonazepam in the dog. Arch. Int. Pharmacodyn. Ther. 268, 180-193.</t>
  </si>
  <si>
    <t xml:space="preserve">Crevoisier, C., Delisle, M.C., Joseph, I., Foletti, G., 2003. Comparative single-dose pharmacokinetics of clonazepam following intravenous, intramuscular and oral administration to healthy volunteers. Eur. Neurol. 49, 173-177.  </t>
  </si>
  <si>
    <t>Mealey, K.L., Waiting, D., Raunig, D.L., Schmidt, K.R., Nelson, F.R., 2010. Oral bioavailability of P-glycoprotein substrate drugs do not differ between ABCB1-1Δ and ABCB1 wild type dogs. J. Vet. Pharmacol. Ther. 33, 453-460.</t>
  </si>
  <si>
    <t>Pieters, F.A., Zuidema, J., 1987. The absolute oral bioavailability of dapsone in dogs and humans. Int. J. Clin. Pharmacol. Ther. Toxicol. 25, 396-400.</t>
  </si>
  <si>
    <t>Löscher, W., Frey, H.H., 1981. Pharmacokinetics of diazepam in the dog. Arch. Int. Pharmacodyn. Ther. 254, 180-95.</t>
  </si>
  <si>
    <t>Divoll, M., Greenblatt, D.J., Ochs, H.R., Shader, R.I., 1983. Absolute bioavailability of oral and intramuscular diazepam: effects of age and sex. Anesth. Analg. 62, 1-8.</t>
  </si>
  <si>
    <t>Kaye, B., Cussans, N.J., Faulkner, J.K., Stopher, D.A., Reid, J.L., 1986. The metabolism and kinetics of doxazosin in man, mouse, rat and dog. Br. J. Clin. Pharmacol. 21 Suppl 1, 19S-25S.</t>
  </si>
  <si>
    <t>Kaye, B., Cussans, N.J., Faulkner, J.K., Stopher, D.A., Reid, J.L., 1986. The metabolism and kinetics of doxazosin in man, mouse, rat and dog. Br. J. Clin. Pharmacol. 21, Suppl 1:19S-25S.</t>
  </si>
  <si>
    <t>Shepard, R.M., Falkner, F.C., 1990. Pharmacokinetics of azithromycin in rats and dogs. J. Antimicrob. Chemother. 25 Suppl A, 49-60. Padovan, J., Ralic, J., Letfus, V., Milic, A., Bencetic Mihaljevic, V., 2012. Investigating the barriers to bioavailability of macrolide antibiotics in the rat. Eur. J. Drug Metab. Pharmacokinet. 37, 163-171.</t>
  </si>
  <si>
    <t>Shepard, R.M., Falkner, F.C., 1990. Pharmacokinetics of azithromycin in rats and dogs. J. Antimicrob. Chemother. 25, Suppl A:49-60.</t>
  </si>
  <si>
    <t>Mather, L.E., Austin, K.L., Philpot, C.R., McDonald, P.J., 1981. Absorption and bioavailability of oral erythromycin. Br. J. Clin. Pharmacol. 12, 131-140. Welling, P.G., Craig, W.A., 1978. Pharmacokinetics of intravenous erythromycin. J. Pharm. Sci. 67, 1057-1059. Hardman, J.G., Limbird, L.E., Gilman, A.G., Goodman, L.S., 2001. Goodman &amp; Gilman's The Pharmacological Basis Of Therapeutics, tenth ed. McGraw-Hill, New York.</t>
  </si>
  <si>
    <t>Ward, K.W., Coon, D.J., Magiera, D., Bhadresa, S., Struharik, M., Lawrence, M.S., 2009. Exploration of the AGM monkey as a preclinical pharmacokinetic model: oral pharmacokinetic parameters and drug-drug interactions. Xenobiotica 39, 266-272.</t>
  </si>
  <si>
    <t>Lokind, K.B., Lorenzen, F.H., 1996. Oral bioavalibility of 17 b-estradiol and prodrugs tested in rats pigs and dogs. Int. J. Pharm. 127, 155-164.</t>
  </si>
  <si>
    <t>Lokind, K.B., Lorenzen, F.H., 1996. Oral bioavalibility of 17 b-estradiol and prodrugs tested in rats pigs and dogs. Int. J. Pharma 127, 155-164. Longcope, C., Yesair, D.W., Williams, K.I., Callahan, M.M., Bourget, C., Brown, S.K., Carraher, M.S., Flood, C., Rachwall, P.C., 1980. Comparison of the metabolism in dogs of estradiol-17 beta following its intravenous and oral administration. J. Steroid. Biochem. 13, 1047-1055.</t>
  </si>
  <si>
    <t>Longcope, C., Gorbach, S., Goldin, B., Woods, M., Dwyer, J., Warram, J., 1985. The metabolism of estradiol; oral compared to intravenous administration. J. Steroid. Biochem. 23, 1065-1070. Dusterberg, B., Schmidt-Gollwitzer, M., Humpel, M., 1985. Pharmacokinetics and biotransformation of estradiol valerate in ovariectomized women. Horm. Res. 21, 145-154.</t>
  </si>
  <si>
    <t>Hansen, B.V., Gunnarsson, P.O., Mollberg, H.R., Johansson, S-A., 1993. Novel esters of estramustine. European Patent 0351561B1, filed June 19th 1989, and issued October 27th 1993.</t>
  </si>
  <si>
    <t>Gunnarsson, P.O., Andersson, S.B., Johansson, S.A., Nilsson, T., Plym-Forshell, G., 1984. Pharmacokinetics of estramustine phosphate (Estracyt) in prostatic cancer patients. Eur. J. Clin. Pharmacol. 26, 113-119. Bergenheim, A.T., Henriksson, R., 1998. Pharmacokinetics and pharmacodynamics of estramustine phosphate. Clin. Pharmacokinet. 34, 163-172.</t>
  </si>
  <si>
    <t>Lee, C.S., Brater, D.C., Gambertoglio, J.G., Benet, L.Z., 1980. Disposition kinetics of ethambutol in man. J. Pharmacokinet. Biopharm. 8, 335-346. Hardman, J.G., Limbird, L.E., Gilman, A.G., Goodman, L.S., 2001. Goodman &amp; Gilman's The Pharmacological Basis Of Therapeutics, tenth ed. McGraw-Hill, New York. Lee, C.S., Gambertoglio, J.G., Brater, D.C., Benet, L.Z., 1977. Kinetics of oral ethambutol in the normal subject. Clin. Pharmacol. Ther. 22, 615-621.</t>
  </si>
  <si>
    <t>Lee, C.S., Gambertoglio, J.G., Brater, D.C., Benet, L.Z., 1977. Kinetics of oral ethambutol in the normal subject. Clin. Pharmacol. Ther. 22, 615-621.</t>
  </si>
  <si>
    <t>Trnovec, T., Durisova, M., Bezek, S., Burdats, P., Marko, V., Faberova, V., Zemanek, M., Soltes, L., Piotrovsky, L.B., 1986. Disposition of ethimizol, a nootropic drug, in rats and mice. Drug Metab. Dispos. 14, 718-723.</t>
  </si>
  <si>
    <t>Trnovec, T., Soltes, L., Durisova, M., Kallay, Z., Koprda, V., Piotrovskii, L.B., 1985. Pharmacokinetics of ethimizol in man. Pharmazie 40, 410-411.</t>
  </si>
  <si>
    <t>Dusterberg, B., Kuhne, G., Tauber, U., 1986. Half-lives in plasma and bioavailability of ethinylestradiol in laboratory animals. Arzneimittelforschung 36, 1187-1190. Hirai, S., Hussain, A., Haddadin, M., Smith, R.B., 1981. First-pass metabolism of ethinyl estradiol in dogs and rats. J. Pharm. Sci. 70, 403-406.</t>
  </si>
  <si>
    <t>Dusterberg,  B., Kuhne, G., Tauber, U., 1986. Half-lives in plasma and bioavailability of ethinylestradiol in laboratory animals. Arzneimittelforschung 36, 1187-1190. Hirai, S., Hussain, A., Haddadin, M., Smith, R.B., 1981. First-pass metabolism of ethinyl estradiol in dogs and rats. J. Pharm. Sci. 70, 403-406.</t>
  </si>
  <si>
    <t>Humpel, M., Nieuweboer, B., Wendt, H., Speck, U., 1979. Investigations of pharmacokinetics of ethinyloestradiol to specific consideration of a possible first-pass effect in women. Contraception 19, 421-432. Back, D.J., Breckenridge, A.M., Crawford, F.E., MacIver, M., Orme, M.L., Rowe, P.H., Watts, M.J., 1979. An investigation of the pharmacokinetics of ethynylestradiol in women using radioimmunoassay. Contraception 20, 263-273. Orme, M., Back, D.J., Ward, S., Green, S., 1991. The pharmacokinetics of ethynylestradiol in the presence and absence of gestodene and desogestrel. Contraception 43, 305-316. Baumann, A., Fuhrmeister, A., Brudny-Kloppel, M., Draeger, C., Bunte, T., Kuhnz, W., 1996. Comparative pharmacokinetics of two new steroidal estrogens and ethinylestradiol in postmenopausal women. Contraception 54, 235-242.</t>
  </si>
  <si>
    <t>Dusterberg, B., Kuhne, G., Tauber, U., 1986. Half-lives in plasma and bioavailability of ethinylestradiol in laboratory animals. Arzneimittelforschung 36, 1187-1190.</t>
  </si>
  <si>
    <t>El Sayed, M.A., Loscher, W., Frey, H.H., 1978. Pharmacokinetics of ethosuximide in the dog. Arch. Int. Pharmacodyn. Ther. 234, 180-192.</t>
  </si>
  <si>
    <t>el Sayed, M.A., Loscher, W., Frey, H.H., 1978. Pharmacokinetics of ethosuximide in the dog. Arch. Int. Pharmacodyn. Ther. 234, 180-192.</t>
  </si>
  <si>
    <t>Sietsema, W.K., 1989. The absolute oral bioavailability of selected drugs. Int. J. Clin. Pharmacol. Ther. Toxicol. 27, 179-211. Chiou, W.L., Buehler, P.W., 2002. Comparison of oral absorption and bioavailablity of drugs between monkey and human. Pharm. Res. 19, 868-874.</t>
  </si>
  <si>
    <t>Patel, I.H., Levy, R.H., Bauer, T.G., 1975. Pharmacokinetic properties of ethosuximide in monkeys. I. Single-dose intravenous and oral administration. Epilepsia 16, 705-716.</t>
  </si>
  <si>
    <t>Butz, R.F., Jones, E.C., Welch, R.M., Findlay, J.W., 1983. Pharmacokinetics and O-dealkylation of morphine-3-alkyl ethers in the rat. A radioimmunoassay study. Drug Metab. Dispos. 11, 481-488.</t>
  </si>
  <si>
    <t>Findlay, J.W.A., Jones, E.C., McNulty, M.J., 1986. Enhanced bioavailability of opiates after intratracheal administration. Fed. Proc. 45, 337.</t>
  </si>
  <si>
    <t>Gerdin, E., Rane, A., 1992. N-demethylation of ethylmorphine in pregnant and non-pregnant women and in men: an evaluation of the effects of sex steroids. Br. J. Clin. Pharmacol. 34, 250-255.</t>
  </si>
  <si>
    <t>Li, X., Choi, J.S., 2009. Effects of quercetin on the pharmacokinetics of etoposide after oral or intravenous administration of etoposide in rats. Anticancer Res. 29, 1411-1415. Shah, J.C., Chen, J.R., Chow, D., 1992. Oral bioavailability and in situ absorption of etoposide in rat. Int. J. Pharm. 84, 223-232. Nishimura, T., Kato, Y., Amano, N., Ono, M., Kubo, Y., Kimura, Y., Fujita, H., Tsuji, A., 2008. Species difference in intestinal absorption mechanism of etoposide and digoxin between CYN and rat. Pharm. Res. 25, 2467-2476.</t>
  </si>
  <si>
    <t>Flory, A.B., Rassnick, K.M., Balkman, C.E., Kiselow, M.A., Autio, K., Beaulieu, B.B., Lewis, L.D., 2008. Oral bioavailability of etoposide after administration of a single dose to tumor-bearing dogs. Am. J. Vet. Res. 69, 1316-1322.</t>
  </si>
  <si>
    <t>Stewart, D.J., Nundy, D., Maroun, J.A., Tetreault, L., Prior, J., 1985. Bioavailability, pharmacokinetics, and clinical effects of an oral preparation of etoposide. Cancer Treat. Rep. 69, 269-273. D'Incalci, M., Farina, P., Sessa, C., Mangioni, C., Conter, V., Masera, G., Rocchetti, M., Pisoni, M.B., Piazza, E., Beer, M., Cavalli, F., 1982. Pharmacokinetics of VP16-213 given by different administration methods. Cancer Chemother. Pharmacol. 7, 141-145.</t>
  </si>
  <si>
    <t>Nishimura, T., Kato, Y., Amano, N., Ono, M., Kubo, Y., Kimura, Y., Fujita, H., Tsuji, A., 2008. Species difference in intestinal absorption mechanism of etoposide and digoxin between CYN and rat. Pharm. Res. 25, 2467-2476.</t>
  </si>
  <si>
    <t>Baarnhielm, C., Dahlback, H., Skanberg, I., 1986. In vivo pharmacokinetics of felodipine predicted from in vitro studies in rat, dog and man. Acta. Pharmacol. Toxicol. (Copenh) 59, 113-122.</t>
  </si>
  <si>
    <t>Baarnhielm, C., Dahlback, H., Skanberg, I., 1986. In vivo pharmacokinetics of felodipine predicted from in vitro studies in rat, dog and man. Acta. Pharmacol. Toxicol. (Copenh). 59, 113-122.</t>
  </si>
  <si>
    <t>Edgar, B., Regardh, C.G., Johnsson, G., Johansson, L., Lundborg, P., Lofberg, I., Ronn, O., 1985. Felodipine kinetics in healthy men. Clin. Pharmacol. Ther. 38, 205-211.</t>
  </si>
  <si>
    <t>Beckett, A.H., Brookes, L.G., 1967. The absorption and urinary excretion in man of fenfluramine and its main metabolite. J. Pharm. Pharmacol. 19 Suppl, 42S-49S.</t>
  </si>
  <si>
    <t>Koster, A.S., Hofman, G.A., Frankhuijzen-Sierevogel, A.C., Noordhoek, J., 1985. Presystemic and systemic intestinal metabolism of fenoterol in the conscious rat. Drug Metab. Dispos. 13, 464-470. Siluk, D., Mager, D.E., Kim, H.S., Wang, Y., Furimsky, A.M., Ta, A., Iyer, L.V., Green, C.E., Wainer, I.W., 2010. Pharmacokinetics and metabolism of (R,R)-methoxyfenoterol in rat. Xenobiotica 40, 195-206.</t>
  </si>
  <si>
    <t>Hochhaus, G., Mollmann, H., 1992. Pharmacokinetic/pharmacodynamic characteristics of the beta-2-agonists terbutaline, salbutamol and fenoterol. Int. J. Clin. Pharmacol. Ther. Toxicol. 30, 342-362.</t>
  </si>
  <si>
    <t>Tahara, H., Kusuhara, H., Fuse, E., Sugiyama, Y., 2005. P-glycoprotein plays a major role in the efflux of fexofenadine in the small intestine and blood-brain barrier, but only a limited role in its biliary excretion. Drug. Metab. Dispos. 33, 963-968.</t>
  </si>
  <si>
    <t>Lappin, G., Shishikura, Y., Jochemsen, R., Weaver, R.J., Gesson, C., Houston, B., Oosterhuis, B., Bjerrum, O.J., Rowland, M., Garner, C., 2010. Pharmacokinetics of fexofenadine: evaluation of a microdose and assessment of absolute oral bioavailability. Eur. J. Pharm. Sci. 40, 125-131.</t>
  </si>
  <si>
    <t>Ogasawara, A., Kume, T., Kazama, E., 2007. Effect of oral ketoconazole on intestinal first-pass effect of midazolam and fexofenadine in CYN. Drug Metab. Dispos. 35, 410-418.</t>
  </si>
  <si>
    <t>Carlin, J.R., Christofalo, P., Arison, B.H., Ellsworth, R.E., Rosegay, A., Miller, R.R., Chiu, S.H., VandenHeuvel, W.J., 1997. Disposition and metabolism of finasteride in dogs. Drug Metab. Dispos. 25, 100-109.</t>
  </si>
  <si>
    <t>Kusajima. H., Ishikawa, N., Machida, M., Uchida, H., Irikura, T., 1986. Pharmacokinetics of a new quinolone, AM-833, in mice, rats, rabbits, dogs, and monkeys. Antimicrob. Agents. Chemother. 30, 304-309.</t>
  </si>
  <si>
    <t>Kusajima, H., Ishikawa, N., Machida, M., Uchida, H., Irikura, T., 1986. Pharmacokinetics of a new quinolone, AM-833, in mice, rats, rabbits, dogs, and monkeys. Antimicrob. Agents Chemother. 30, 304-309.</t>
  </si>
  <si>
    <t xml:space="preserve">Humphrey, M.J., Jevons, S., Tarbit, M.H., 1985. Pharmacokinetic evaluation of UK-49,858, a metabolically stable triazole antifungal drug, in animals and humans. Animic. Agents Chemother. 28, 648-653. </t>
  </si>
  <si>
    <t xml:space="preserve">Humphrey, M.J., Jevons, S., Tarbit, M.H., 1985. Pharmacokinetic evaluation of UK-49,858, a metabolically stable triazole antifungal drug, in animals and humans. Animic. Agents Chemother. 28: 648-653. </t>
  </si>
  <si>
    <r>
      <t xml:space="preserve">Humphrey, M.J., Jevons, S., Tarbit, M.H., 1985. Pharmacokinetic evaluation of UK-49,858, a metabolically stable triazole antifungal drug, in animals and humans. Animicrob. Agents Chemother. 28, 648-653. Debruyne, D., Ryckelynck, J.P., 1993. Clinical pharmacokinetics of fluconazole. Clin. Pharmacokinet. 24 10-27. </t>
    </r>
    <r>
      <rPr>
        <sz val="10"/>
        <color rgb="FFFF0000"/>
        <rFont val="Calibri"/>
        <family val="2"/>
        <scheme val="minor"/>
      </rPr>
      <t>Boik, Goodmans Turner</t>
    </r>
  </si>
  <si>
    <t>Mandema, J.W., Gubbens-Stibbe, J.M., Danhof, M., 1991. Stability and pharmacokinetics of flumazenil in the rat. Psychopharmacology (Berl) 103, 384-387.</t>
  </si>
  <si>
    <t>Chu, N.I., Amos, B.A., Tokes, L., Maddox, M.L., Matin, S.B., Hama, K.M., Patterson, J.W., Wagner, P.J., Bell, J.P., Chaplin, M.D., 1979. Disposition of fluniEe in the rat, mouse, dog, RHS monkey, and CYN. Drug Metab. Dispos. 7, 81-89.</t>
  </si>
  <si>
    <t>Chu, N.I., Amos, B.A., Tokes, L., Maddox, M.L., Matin, S.B., Hama, K.M., Patterson, J.W., Wagner, P.J., Bell, J.P., Chaplin, M.D., 1979. Disposition of flunisolide in the rat, mouse, dog, rhesus monkey, and Cynomolgus. Drug Metab. Dispos. 7, 81-89.</t>
  </si>
  <si>
    <t>Chaplin, M.D., Rooks, W. 2nd., Swenson, E.W., Cooper, W.C., Nerenberg, C., Chu, N.I., 1980. FluniEe metabolism and dynamics of a metabolite. Clin. Pharmacol. Ther. 27, 402-413.</t>
  </si>
  <si>
    <t>Becherucci, C., Palmi, M., Segre, G., 1985. Pharmacokinetics of flunitrazepam in rats studied by a radioreceptor assay. Pharmacol. Res. Commun. 17, 733-747.</t>
  </si>
  <si>
    <t>Turner, J.V., Maddalena, D.J., Agatonovic-Kustrin, S., 2004. Bioavailability prediction based on molecular structure for a diverse series of drugs. Pharm. Res. 21, 68-82. Wickstrom, E., Amrein, R., Haefelfinger, P., Hartmann, D., 1980. Pharmacokinetic and clinical observations on prolonged administration of flunitrazepam. Eur. J. Clin. Pharmacol. 17, 189-196.</t>
  </si>
  <si>
    <t>Winchell, G.A., Gregoire, S., Constanzer, M.L., Matuszewski, B.K., DeSchepper, P.J., 1990. Pharm. Res. 7, Suppl:251</t>
  </si>
  <si>
    <t>Tse, F.L., Smith, H.T., Ballard, F.H., Nicoletti, J., 1990. Disposition of fluvastatin, an inhibitor of HMG-COA reductase, in mouse, rat, dog, and monkey. Biopharm. Drug Dispos. 11, 519-531.</t>
  </si>
  <si>
    <t>Qiang, F., Lee, B.J., Lee, W., Han, H.K., 2009. Pharmacokinetic drug interaction between fexofenadine and fluvastatin mediated by organic anion-transporting polypeptides in rats. Eur. J. Pharm. Sci. 37, 413-417.</t>
  </si>
  <si>
    <t xml:space="preserve">Tse, F.L., Jaffe, J.M., Troendle, A., 1992. Pharmacokinetics of fluvastatin after single and multiple doses in normal volunteers. J. Clin. Pharmacol. 32, 630-638.  </t>
  </si>
  <si>
    <t>Ritschel, W.A., Grummich, K.W., Hussain, S.A., 1985. Pharmacokinetics of PFA (trisodium phosphonoformate) after i.v. and p.o. administration to BG dogs and rabbits. Methods Find. Exp. Clin. Pharmacol. 7, 41-48.</t>
  </si>
  <si>
    <t>Gutierrez, O.L., Ocampo, C.L., Aguilera, J.R., Luna, J., Sumano, L.H., 2008. Pharmacokinetics of disodium-fosfomycin in MG dogs. Res. Vet. Sci. 85, 156-161.</t>
  </si>
  <si>
    <t>Radulovic, L.L., Turck, D., Von Hodenberg, A., Vollmer, K.O., McNally, W.P., DeHart, P.D., Hanson, B.J., Bockbrader, H.N., Chang, T., 1995. Disposition of gabapentin (neurontin) in mice, rats, dogs, and monkeys. Drug Metab. Dispos. 23, 441-448.</t>
  </si>
  <si>
    <t>Radulovic, L.L., Turck, D., von Hodenberg, A., Vollmer, K.O., McNally, W.P., DeHart, P.D., Hanson, B.J., Bockbrader, H.N., Chang, T., 1995. Disposition of gabapentin (neurontin) in mice, rats, dogs, and monkeys. Drug Metab. Dispos. 23, 441-448.</t>
  </si>
  <si>
    <t>Vollmer, K.O., Anhut, H., Thomann, P., Wagner, F., Jahnchen, D., 1989. Pharmacokinetic model and absolute bioavailability of the new anticonvulsant gabapentin. Adv. Epileptol. 17, 209-211. Neurontin Product Label.</t>
  </si>
  <si>
    <t>Radulovic, L.L., Turck, D., Von Hodenberg, A., Vollmer, K.O., McNally, W.P., DeHart, PD., Hanson, B.J., Bockbrader, H.N., Chang, T., 1995. Disposition of gabapentin (neurontin) in mice, rats, dogs, and monkeys. Drug Metab. Dispos. 23, 441-448.</t>
  </si>
  <si>
    <t>Grass, G.M., 1997. Simulation models to predict oral drug absorption from in vitro data. Adv. Drug Deliv. Rev. 23, 199-219.</t>
  </si>
  <si>
    <t>Grass, G.M., 1997. Simulation models to predict oral drug absorption from in vitro data. Adv. Drug Delivery Rev. 23, 199-219.</t>
  </si>
  <si>
    <t>Anderson, R.D., Griffy, K.G., Jung, D., Dorr, A., Hulse, J.D., Smith, R.B., 1995. Ganciclovir absolute bioavailability and steady-state pharmacokinetics after oral administration of two 3000 mg/d dosing regimens in human immunodeficiency virus and cytomegalovirus seropositive patients.  Clin. Ther. 17, 425-432.</t>
  </si>
  <si>
    <t>Liu, X.D., Xie, L., Wang, J., Liang, Y., Li, L., Lu, T., 2005. Comparison of pharmacokinetics of gatifloxacin in rats, dogs and humans. Asian J. Drug Metab. Pharmacokinet. 5, 71-76.</t>
  </si>
  <si>
    <t>LaCreta, F.P., Kaul, S., Kollia, G.D., Duncan, G., Randall, D.M., Grasela, D.M., 2000. Interchangeability of 400-mg intravenous and oral gatifloxacin in healthy adults. Pharmacotherapy 20:59S-66S.Grasela DM (2000) Clinical pharmacology of gatifloxacin, a new fluoroquinolone. Clin. Infect. Dis. 31 Suppl 2, S51-58.</t>
  </si>
  <si>
    <t>Hupin, C., De Suray, J.M., Versluys, J., Lorent, M., Dodion, L., Lesne, M., 1979. Bioavailability study of gitoxin in a E dosage form. Int. J. Clin. Pharmacol. Biopharm. 17, 197-204.</t>
  </si>
  <si>
    <t>Hupin, C., de Suray, J.M., Versluys, J., Lorent, M., Dodion, L., Lesne, M., 1979. Bioavailability study of gitoxin in a E dosage form. Int. J. Clin. Pharmacol. Biopharm. 17, 197-204.</t>
  </si>
  <si>
    <t>Marzo, A., Ghirardi, P., Merlo, L., Marchetti, G., 1977. Absorption, fate and excretion of glaziovine-14C in the dog. Arch. Int. Pharmacodyn. Ther. 227, 254-262.</t>
  </si>
  <si>
    <t>Marzo, A., Ghirardi, P., Casagrande, C., Catenazzo, G., Mantero, O., 1978. Preliminiary data on the pharmacokinetics of glaziovine in man. Eur. J. Clin. Pharmacol. 13, 219-222.</t>
  </si>
  <si>
    <t>Wong, S.M., Kellaway, I.W., Murdan, S., 2006. Enhancement of the disA rate and oral absorption of a poorly water soluble drug by formation of surfactant-containing microparticles. Int. J. Pharm. 317, 61-68.</t>
  </si>
  <si>
    <t>Rowland, M., Riegelman, S., Epstein, W.L., 1968. Absorption kinetics of griseofulvin in man. J. Pharm. Sci. 57, 984-989.</t>
  </si>
  <si>
    <t>Carchman, S.H., Crowe, J.T., Wright, G.J., 1987. The bioavailability and pharmacokinetics of guanfacine after oral and intravenous administration to healthy volunteers. J. Clin. Pharmacol. 27, 762-767.</t>
  </si>
  <si>
    <t>Semple, H.A., Tam, Y.K., Coutts, R.T., 1990. Hydralazine pharmacokinetics and interaction with food: an evaluation of the dog as an animal model. Pharm. Res. 7, 274-279.</t>
  </si>
  <si>
    <t>Akabane, T., Tabata, K., Kadono, K., Sakuda, S., Terashita, S., Teramura, T., 2010. A comparison of pharmacokinetics between humans and monkeys. Drug Metab. Dispos. 38, 308-316.</t>
  </si>
  <si>
    <t>Kaka, J.S., Tekle, A., 1992. Bioavailability of ibuprofen from oral and suppository preparations in rats. Res. Commun. Chem. Pathol. Pharmacol. 76, 171-182.</t>
  </si>
  <si>
    <t>Martin, W., Koselowske, G., Toberich, H., Kerkmann, T., Mangold, B., Augustin, J., 1990. Pharmacokinetics and absolute bioavailability of ibuprofen after oral administration of ibuprofen lysine in man. Biopharm. Drug Dispos. 11, 265-278.</t>
  </si>
  <si>
    <t>Valles, J., Prunonosa, J., Menargues, A., Nomen, M., Obach, R., 1989. Oral idazoxan bioavailability in rat. Relevance of intestinal and hepatic first-pass effect. Drug Metab. Dispos. 17, 673-676.</t>
  </si>
  <si>
    <t>Valles, J., Prunonosa, J., Menargues, A., Nomen, M., Obach, R., 1989. Pharmacokinetic profile of idazoxan in the BG dog. J. Pharm. Pharmacol. 41, 384-387.</t>
  </si>
  <si>
    <t>Muir, N.C., Lloyd-Jones, J.G., Nichols, J.D., Clifford, J.M., 1986. The pharmacokinetics after intravenous and oral administration in man of the alpha2-adrenoreceptor antagonist idazoxan (RX781094). Eur. J. Clin. Pharmacol. 29, 743-745.</t>
  </si>
  <si>
    <t>McNiel, N.O., Morgan, L.R., Jr., 1981. The bioavailability of oral and intravenous ifosfamide in the treatment of bronchogenic carcinoma. Int. J. Clin. Pharmacol. Ther. Toxicol. 19, 490-493.</t>
  </si>
  <si>
    <t>Grebow, P.E., Treitman, J.A., 1981. Pharmacokinetics of indapamide in dogs. J. Pharm. Sci. 70, 1310-1312.</t>
  </si>
  <si>
    <t>Grebow, P.E., Treitman, J.A., Barry, E.P., Blasucci, D.J., Portelli, S.T., Tantillo, N.C., Vukovich, R.A., Neiss, E.S., 1982. Pharmacokinetics and bioavailability of indapamide--a new antihypertensive drug. Eur. J. Clin. Pharmacol. 22, 295-299.</t>
  </si>
  <si>
    <t>Ogiso, T., Iwaki, M., Tamaki, E., 1983. Bioavailability of indomethacin calcium and magnesium, and effect of the salts on drug metabolizing enzyme activities in rats. J. Pharmacobiodyn. 6803-6813.</t>
  </si>
  <si>
    <t>Morrison, R.A., Fung, H.L., 1984. Isosorbide dinitrate disposition in the rat: metabolite pharmacokinetics and interactions. J. Pharmacol. Exp. Ther. 231, 124-130.</t>
  </si>
  <si>
    <t>Leitold, M., Laufen, H., 1983. Comparative antianginal, hemodynamic and pharmacokinetic effects of isosorbide-2-mononitrate and isosorbide dinitrate in the rat. Arzneimittelforschung 33, 1117-1121.</t>
  </si>
  <si>
    <t>Straehl, P., Galeazzi, R.L., Soliva, M., 1984. Isosorbide 5-mononitrate and isosorbide 2-mononitrate kinetics after intravenous and oral dosing. Clin. Pharmacol. Ther. 36, 485-492.</t>
  </si>
  <si>
    <t>Sponer, G., Kuhnle, H.F., Strein, K., Bartsch, W., Endele, R., Dietmann, K., 1984. Pharmacokinetic aspects of isosorbide-5-mononitrate in dogs. J. Pharmacol. Exp. Ther. 228, 235-239.</t>
  </si>
  <si>
    <t>Abshagen, U., Betzien, G., Endele, R., Kaufmann, B., 1981. Pharmacokinetics of intravenous and oral isosorbide - 5 - mononitrate. Eur. J. Clin. Pharmacol. 20, 269-275.</t>
  </si>
  <si>
    <t>Borondy, P.E., Michniewicz, B.M., 1984. Metabolic disposition of isoxicam in man, monkey, dog, and rat. Drug Metab. Dispos. 12, 444-451.</t>
  </si>
  <si>
    <t xml:space="preserve">Heykants, J., Van Peer, A., Van de Velde, V., Van Rooy, P., Meuldermans, W., Lavrijsen, K., Woestenborghs, R., Van Cutsem, J., Cauwenbergh, G., 1989. The clinical pharmacokinetics of itraconazole: an overview. Mycoses 32 Suppl 1, 67-87.  </t>
  </si>
  <si>
    <t>Michiels, M., Monbaliu, J., Meuldermans, W., Hendriks, R., Geerts, R., Woestenborghs, R., Heykants, J., 1988. Pharmacokinetics and tissue distribution of ketanserin in rat, rabbit and dog. Arzneimittelforschung 38, 775-784.</t>
  </si>
  <si>
    <t>Pasloske, K., Renaud, R., Burger, J., Conlon, P., 1999. Pharmacokinetics of ketorolac after intravenous and oral single dose administration in dogs. J. Vet. Pharmacol. Ther. 22, 314-319.</t>
  </si>
  <si>
    <t>Ito, Y., Arai, H., Uchino, K., Iwasaki, K., Shibata, N., Takada, K., 2005. Effect of adsorbents on the absorption of lansoprazole with surfactant. Int. J. Pharm. 289, 69-77.</t>
  </si>
  <si>
    <t xml:space="preserve">Gerloff, J., Mignot, A., Barth, H., Heintze, K., 1996. Pharmacokinetics and absolute bioavailability of lansoprazole. Eur. J. Clin. Pharmacol. 50, 293-297. </t>
  </si>
  <si>
    <t>Sasahara, K., Nitanai, T., Habara, T., Morioka, T., Nakajima, E., 1980. Dosage form design for improvement of bioavailability of levodopa II: bioavailability of marketed levodopa preparations in dogs and parkinsonian patients. J. Pharm. Sci. 69, 261-265.</t>
  </si>
  <si>
    <t>Fujieda, Y., Yamaoka, K., Ito, T., Nakagawa, T., 1996. Local absorption kinetics of levofloxacin from intestinal tract into portal vein in conscious rat using portal-venous concentration difference. Pharm. Res. 13, 1201-1204.</t>
  </si>
  <si>
    <t>Furlanut, M., Brollo, L., Lugatti, E., Di Qual, E., Dolcet, F., Talmassons, G., Pea, F., 2003. Pharmacokinetic aspects of levofloxacin 500mg once daily during sequential intravenous/oral therapy in patients with lower respiratory tract infections.  J. Antimicrob. Chemother. 51, 101-106.</t>
  </si>
  <si>
    <t>Gommaa, A.A., Osman, F.H., 1983. Influence of acetaminophen-induced hepatic necrosis on the pharmacokinetics of levonorgestrel. Contraception 28, 149-157.</t>
  </si>
  <si>
    <t>Dusterberg, B., Humpel, M., Speck, U., 1981. Terminal half-lives in plasma and bioavailability of norethisterone, levonorgestrel, cyproterone acetate and gestodene in rats, BGs and RHS monkeys. Contraception 24, 673-683.</t>
  </si>
  <si>
    <t>Back, D.J., Bates, M., Breckenridge, A.M., Hall, J.M., MacIver, M., Orme, M.L., Park, B.K., Rowe, P.H., 1981. The pharmacokinetics of levonorgestrel and ethynylestradiol in women - studies with Ovran and Ovranette. Contraception 23, 229-239.</t>
  </si>
  <si>
    <t>Stalker, D.J., Jungbluth, G.L., Hopkins, N.K., Batts, D.H., 2003. Pharmacokinetics and tolerance of single- and multiple-dose oral and intravenous linezolid, an oxazolidinone antibiotic, in healthy volunteers.  J. Antimicrob. Chemother. 51, 1239-1246.  Zyvox Product Label.</t>
  </si>
  <si>
    <t>Humpel, M., Toda, T., Oshino, N., Pommerenke, G., 1981. The pharmacokinetics of lisuride hydrogen Mate in rat, rabbit and RHS monkey. Eur. J. Drug Metab. Pharmacokinet. 6, 207-219.</t>
  </si>
  <si>
    <t xml:space="preserve">Humpel, M., Toda, T., Oshino, N., Pommerenke, G., 1981. The pharmacokinetics of lisuride hydrogen maleate in rat, rabbit and rhesus monkey. Eur. J. Drug Metab. Pharmacokinet. 6, 207-219. </t>
  </si>
  <si>
    <t>Arancibia, A., Corvalan, F., Mella, F., Concha, L., 1986. Absorption and disposition kinetics of lithium carbonate following administration of conventional and controlled release formulations. Int. J. Clin. Pharmacol. Ther. Toxicol. 24, 240-245.</t>
  </si>
  <si>
    <t>Moon, C.H., Lee, H.J., Jung, Y.S., Lee, S.H., Baik, E.J., 1998. Pharmacokinetics of losartan and its metabolite, EXP3174, after intravenous and oral administration of losartan to rats with streptozotocin-induced diabetes mellitus. Res. Commun. Mol. Pathol. Pharmacol. 101, 147-158.</t>
  </si>
  <si>
    <t xml:space="preserve">Lo, M.W., Goldberg, M.R., McCrea, J.B., Lu, H., Furtek, C.I., Bjornsson, T.D., 1995. Pharmacokinetics of losartan, an angiotensin II receptor antagonist, and its active metabolite EXP3174 in humans. Clin. Pharmacol. Ther. 58, 641-649.  </t>
  </si>
  <si>
    <t>Eriksson, U.G., Bredberg, U., Hoffmann, K.J., Thuresson, A., Gabrielsson, M., Ericsson, H., Ahnoff, M., Gislen, K., Fager, G., Gustafsson, D., 2003. Absorption, distribution, metabolism, and excretion of ximelagatran, an oral direct thrombin inhibitor, in rats, dogs, and humans. Drug Metab. Dispos. 31, 294-305.</t>
  </si>
  <si>
    <t>Eriksson, U.G., Bredberg, U., Hoffmann, K.J., Thuresson, A., Gabrielsson, M., Ericsson, H., Ahnoff, M., Gislen, K., Fager, G., Gustafsson, D., 2003. Absorption, distribution, metabolism, and excretion of ximelagatran, an oral direct thrombin inhibitor, in rats, dogs, and humans.  Drug Metab. Dispos. 31, 294-305.</t>
  </si>
  <si>
    <t>Busch, U., Schmid, J., Heinzel, G., Schmaus, H., Baierl, J., Huber, C., Roth, W., 1998. Pharmacokinetics of meloxicam in animals and the relevance to humans. Drug Metab. Dispos. 26, 576-584.</t>
  </si>
  <si>
    <t>Adams, W.J., McGovren, J.P., Dalm, E.A., Brewer, J.E., Hosley, J.D., 1989. Pharmacokinetics and systemic bioavailability of menogaril, an anthracycline antitumor agent, in the mouse, dog, and monkey. Cancer Res. 49, 6328-6336.</t>
  </si>
  <si>
    <t>Weiss, G.R., Brown, T.D., Kuhn, J.G., Von Hoff, D.D., Earhart, R.H., Adams, W.J., Brewer, J.E., Hosley, J.D., Kasunic, D.A., 1993. A phase I clinical and pharmacokinetic study of the oral and the oral/intravenous administration of menogaril. Invest. New Drugs 11, 17-27.</t>
  </si>
  <si>
    <t>Krause, W., Kuhne, G., 1983. Pharmacokinetics of mepindolol sulfate in the rat, dog, and RHS monkey. Studies on species differences. Drug Metab. Dispos. 11, 91-96.</t>
  </si>
  <si>
    <t>Bonelli, J., Hitzenberger, G., Krause, W., Wendt, H., Speck, U., 1980. Pharmacokinetics and pharmacodynamics of mepindolol sulphate. Int. J. Clin. Pharmacol. Ther. Toxicol. 18, 169-176.</t>
  </si>
  <si>
    <t>Zimm, S., Collins, J.M., O'Neill, D., Chabner, B.A., Poplack, D.G., 1983. Inhibition of first-pass metabolism in cancer chemotherapy: interaction of 6-mercaptopurine and allopurinol. Clin. Pharmacol. Ther. 34, 810-817.</t>
  </si>
  <si>
    <t>Choi, Y.H., Kim, S.G., Lee, M.G., 2006. Dose-independent pharmacokinetics of metformin in rats: Hepatic and gastrointestinal first-pass effects. J. Pharm. Sci. 95, 2543-2552.</t>
  </si>
  <si>
    <t>Pentikainen, P.J., Neuvonen, P.J., Penttila, A., 1979. Pharmacokinetics of metformin after intravenous and oral administration to man. Eur. J. Clin. Pharmacol. 16, 195-202.</t>
  </si>
  <si>
    <t>Kukanich, B., Lascelles, B.D., Aman, A.M., Mealey, K.L., Papich, M.G., 2005. The effects of inhibiting cytochrome P450 3A, p-glycoprotein, and gastric acid secretion on the oral bioavailability of methadone in dogs. J. Vet. Pharmacol. Ther. 28, 461-466.</t>
  </si>
  <si>
    <t>Haughey, D.B., Jusko, W.J., 1992. Bioavailability and nonlinear disposition of methylprednisolone and methylprednisone in the rat. J. Pharm. Sci. 81, 117-121.</t>
  </si>
  <si>
    <t>Narang, P.K., Wilder, R., Chatterji, D.C., Yeager, R.L., Gallelli, J.F., 1983. Systemic bioavailability and pharmacokinetics of methylprednisolone in patients with rheumatoid arthritis following 'high-dose' pulse administration. Biopharm. Drug Dispos. 4, 233-248.</t>
  </si>
  <si>
    <t>Cohen, A.I., Hartman, A.D., Hinsvark, O.N., Kraus, P.F., Zazulak, W., 1973. Physiological disposition of a new diuretic, 14 C-metolazone, in dogs. J. Pharm. Sci. 62, 931-936.</t>
  </si>
  <si>
    <t>Tilstone, W.J., Dargie, H., Dargie, E.N., Morgan, H.C., Kennedy, A.C., 1974. Pharmacokinetics of metolazone in normal subjects and in patients with cardiac or renal failure. Clin. Pharmacol. Ther. 16, 322-329.</t>
  </si>
  <si>
    <t>Kuze, J., Mutoh, T., Takenaka, T., Morisaki, K., Nakura, H., Hanioka, N., Narimatsu, S., 2009. Separate evaluation of intestinal and hepatic metabolism of three benzodiazepines in rats with cannulated portal and jugular veins: comparison with the profile in non-cannulated mice. Xenobiotica 39, 871-880.</t>
  </si>
  <si>
    <t>Siefert, H.M., Domdey-Bette, A., Henninger, K., Hucke, F., Kohlsdorfer, C., Stass, H.H., 1999. Pharmacokinetics of the 8-methoxyquinolone, moxifloxacin: a comparison in humans and other mammalian species. J. Antimicrob. Chemother. 43, Suppl B:69-76.</t>
  </si>
  <si>
    <t>Siefert, H.M., Domdey-Bette, A., Henninger, K., Hucke, F., Kohlsdorfer, C., Stass, H.H., 1999. Pharmacokinetics of the 8-methoxyquinolone, moxifloxacin: a comparison in humans and other mammalian species. J. Antimicrob. Chemother. 43 Suppl B, 69-76.</t>
  </si>
  <si>
    <t>He, M.M., Abraham, T.L., Lindsay, T.J., Chay, S.H., Czeskis, B.A., Shipley, L.A., 2000. Metabolism and disposition of moxonidine in Fischer 344 rats. Drug Metab. Dispos. 28, 446-459.</t>
  </si>
  <si>
    <t>Theodor, R., Weimann, H.J., Weber, W., Michaelis, K., 1991. Absolute bioavailability of moxonidine. Eur. J. Drug. Metab. Pharmacokinet. 16, 153-159.</t>
  </si>
  <si>
    <t>Lo, M.W., Schary, W.L., Whitney, C.C., Jr., 1987. The disposition and bioavailability of intravenous and oral nalbuphine in healthy volunteers. J. Clin. Pharmacol. 27, 866-873.</t>
  </si>
  <si>
    <t>Hussain, M.A., Aungst, B.J., Kearney, A., Shefter, E., 1987. Buccal and oral bioavailability of naloxone and naltrexone in rats. Int. J. Pharm. 36, 127-130.</t>
  </si>
  <si>
    <t>Smith, K., Hopp, M., Mundin, G., Bond, S., Bailey, P., Woodward, J., Bell, D., 2012. Low absolute bioavailability of oral naloxone in healthy subjects. Int. J. Clin. Pharmacol. Ther. 50, 360-367.</t>
  </si>
  <si>
    <t>Lauroba, J., Domenech, J., Moreno, J., Pla-Delfina, J.M., 1986. Relationships between biophasic disposition and pharmacokinetic behavior in nonsteroid antiinflammatory drugs. Arzneimittelforschung 36, 710-714.</t>
  </si>
  <si>
    <t>Wall, M.E., Brine, D.R., Perez-Reyes, M., 1981. Metabolism and disposition of naltrexone in man after oral and intravenous administration. Drug Metab. Dispos. 9, 369-375.</t>
  </si>
  <si>
    <t>Runkel, R.A., Kraft, K.S., Boost, G., Sevelius, H., Forchielli, E., Hill, R., Magoun, R., Szakacs, J.B., Segre, E., 1972. Naproxen oral absorption characteristics. Chem. Pharm. Bull. (Tokyo) 20, 1457-1466.</t>
  </si>
  <si>
    <t xml:space="preserve">Connor, H.E., Feniuk, W., Beattie, D.T., North, P.C., Oxford, A.W., Saynor, D.A., Humphrey, P.P., 1997. Naratriptan: biological profile in animal models relevant to migraine. </t>
  </si>
  <si>
    <t>Connor, H.E., Feniuk, W., Beattie, D.T., North, P.C., Oxford, A.W., Saynor, D.A., Humphrey, P.P., 1997. Naratriptan: biological profile in animal models relevant to migraine. Cephalalgia 17, 145-152.</t>
  </si>
  <si>
    <t>Fuseau, E., Baille, P., Kempsford, R.D., 1997. A study to determine the absolute oral bioavailability of naratriptan [absract]. 8th Congress of the International Headache Society. Cephalalgia 17, 197.</t>
  </si>
  <si>
    <t>Shukla, U.A., Marathe, P.H., Pittman, K.A., Barbhaiya, R.H., 1993. Pharmacokinetics, absolute bioavailability, and disposition of [14C]nefazodone in the dog. Drug Metab. Dispos. 21, 502-507.</t>
  </si>
  <si>
    <t>Barbhaiya, R.H., Dandekar, K.A., Greene, D.S., 1996. Pharmacokinetics, absolute bioavailability, and disposition of [14C]nefazodone in humans.  Drug Metab. Dispos. 24, 91-95.</t>
  </si>
  <si>
    <t>Usach, I., Peris, J.E., 2011. Bioavailability of nevirapine in rats after oral and subcutaneous administration, in vivo absorption from gastrointestinal segments and effect of bile on its absorption from duodenum. Int. J. Pharm. 419, 186-191.</t>
  </si>
  <si>
    <t>Lamson, M.J., Sabo, J.P., MacGregor, T.R., Pav, J.W., Rowland, L., Hawi, A., Cappola, M., Robinson, P., 1999. Single dose pharmacokinetics and bioavailability of nevirapine in healthy volunteers. Biopharm. Drug Dispos. 20, 285-291.</t>
  </si>
  <si>
    <t>Higuchi, S., Shiobara, Y., 1980. Comparative pharmacokinetics of nicardipine hydrochloride, a new vasodilator, in various species. Xenobiotica 10, 447-454.</t>
  </si>
  <si>
    <t>Cho, Y.A., Choi, J.S., Burm, J.P., 2011. Effects of the antioxidant baicalein on the pharmacokinetics of nimodipine in rats: a possible role of P-glycoprotein and CYP3A4 inhibition by baicalein. Pharmacol. Rep. 63, 1066-1073.</t>
  </si>
  <si>
    <t xml:space="preserve">Muck, W., Breuel, H.P., Kuhlmann, J., 1996. The influence of age on the pharmacokinetics of nimodipine. Int. J. Clin. Pharmacol. Ther. 34, 293-298.  </t>
  </si>
  <si>
    <t>Ahr, H.J., Krause, H.P., Siefert, H.M., Suwelack, D., Weber, H., 1988. Pharmacokinetics of nisoldipine. I. Absorption, concentration in plasma, and excretion after single administration of [14C]nisoldipine in rats, dogs, monkey, and swine. Arzneimittelforschung 38, 1093-1098.</t>
  </si>
  <si>
    <t>Mikus, G., Mast, V., Fischer, C., Machleidt, C., Kuhlmann, U., Eichelbaum, M., 1991. Pharmacokinetics, bioavailability, metabolism and acute and chronic antihypertensive effects of nitrendipine in patients with chronic renal failure and moderate to severe hypertension. Br. J. Clin. Pharmacol. 31, 313-322.</t>
  </si>
  <si>
    <t>Sano, H., Sato, H., Furuta, S., Mogi, M., Matsuki, Y., 1991. Pharmacokinetics of nizatidine in dogs and rats. Xenobiotica 21, 1257-1264.</t>
  </si>
  <si>
    <t>Lindberg, R., Sellman, R., Lisalo, E., 1985. First-pass metabolism of nomifensine in dogs. Eur. J. Drug Metab. Pharmacokinet. 10, 21-25.</t>
  </si>
  <si>
    <t>Lindberg, R.L.P., Syvalahti, E.K.G., Pihlajamaki, K.K., 1986. Disposition of nomifensine after acute and prolonged dosing. Clin. Pharmacol. Ther. 39, 384-388.</t>
  </si>
  <si>
    <t>Spinelli, R., Fracasso, C., Guiso, G., Garattini, S., Caccia, S., 1988. Disposition of (-)-fenfluramine and its active metabolite, (-)-norfenfluramine in rat: a single dose-proportionality study. Xenobiotica 18, 573-584.</t>
  </si>
  <si>
    <t xml:space="preserve">Murphy, P.J., Sullivan, H.R., 1980. Stable isotopes in pharmacokinetic studies. Ann. Rev. Pharmacol. Toxicol. 20, 609-621.
</t>
  </si>
  <si>
    <t>Murphy, P.J., Sullivan, H.R., 1980. Stable Isotopes in Pharmacokinetic Studies. Annu. Rev. Pharmacol. Toxicol. 20, 609-621</t>
  </si>
  <si>
    <t>Cook, C.S., Campion, J.G., Hribar, J.D., Karim, A., 1990. Metabolism and pharmacokinetics of nufenoxole in animals and humans: an example of stereospecific hydroxylation of an isoquinuclidine ring. [Comparative Study]. Xenobiotica 20, 1065-1080.</t>
  </si>
  <si>
    <t xml:space="preserve">Cook, C.S., Campion, J.G., Hribar, J.D., Karim, A., 1990. Metabolism and pharmacokinetics of nufenoxole in animals and humans: an example of stereospecific hydroxylation of an isoquinuclidine ring. [Comparative Study]. Xenobiotica 20, 1065-1080. 
</t>
  </si>
  <si>
    <t>Wang, H., Liao, Z.X., Chen, M., Hu, X.L., 2006. Effects of hepatic fibrosis on ofloxacin pharmacokinetics in rats. Pharmacol. Res. 53, 28-34.</t>
  </si>
  <si>
    <t>Yuk, J.H., Nightingale, C.H., Quintiliani, R., Sweeney, K.R., 1991. Bioavailability and pharmacokinetics of ofloxacin in healthy volunteers. Antimicrob. Agents Chemother. 35, 384-386.</t>
  </si>
  <si>
    <t>Pritchard, J.F., Bryson, J.C., Kernodle, A.E., Benedetti, T.L., Powell, J.R., 1992. Age and gender effects on ondansetron pharmacokinetics:  evaluation of healthy aged volunteers. Clin. Pharmacol. Ther. 51, 51-55. Zofran Product Label.</t>
  </si>
  <si>
    <t>Li, W., Escarpe, P.A., Eisenberg, E.J., Cundy, K.C., Sweet, C., Jakeman, K.J., Merson, J., Lew, W., Williams, M., Zhang, L., Kim, C.U., Bischofberger, N., Chen, M.S., Mendel, D.B., 1998. Identification of GS 4104 as an orally bioavailable prodrug of the influenza virus neuraminidase inhibitor GS 4071. Antimicrob. Agents Chemother. 42, 647-653.</t>
  </si>
  <si>
    <t>He, G., Massarella, J., Ward, P., 1999. Clinical pharmacokinetics of the progrug oseltamivir and its active metabolite Ro 64-0802. Clin. Pharmacokinet. 37, 471-484.</t>
  </si>
  <si>
    <t>Yuan, J., Goehl, T.J., Hong, L., Clark, J., Murrill, E., Moore, R., 1994. Toxicokinetics of oxazepam in rats and mice. J. Pharm. Sci. 83, 1373-1379.</t>
  </si>
  <si>
    <t>Yuan, J., Goehl T.J., Hong, L., Clark, J., Murrill, E., Moore, R., 1994. Toxicokinetics of oxazepam in rats and mice. J. Pharm. Sci. 83, 1373-1379.</t>
  </si>
  <si>
    <t>Wala, E.P., Sloan, J.W., Martin, W.R., Pruitt, T.A., 1990. The effects of flumazenil-precipitated abstinence on the pharmacokinetics of chronic oxazepam in dogs. Pharmacol. Biochem. Behav. 35, 347-350.</t>
  </si>
  <si>
    <t>Sonne, J., Loft, S., Dossing, M., Vollmer-Larsen, A., Olesen, K.L., Victor, M., Andreasen, F., Andreasen, P.B., 1988. Bioavailability and pharmacokinetics of oxazepam. Eur. J. Clin. Pharmacol. 35, 385-389.</t>
  </si>
  <si>
    <t xml:space="preserve">Iven, H., Feldbusch, E., 1983. Pharmacokinetics of phenobarbital and propylhexedrine after administration of barbexaclone in the mouse. Naunyn Schmiedebergs Arch. Pharmacol. 324, 153-159.
</t>
  </si>
  <si>
    <t>Al-Tahan, F., Frey, H.H., 1985. Absorption kinetics and bioavailability of phenobarbital after oral administration to dogs. J. Vet. Pharmacol. Ther. 8, 205-207.</t>
  </si>
  <si>
    <t>Wilensky, A.J., Friel, P.N., Levy, R.H., Confort, C.P., Kaluzny, S.P., 1982. Kinetics of phenobarbital in normal subjects an epileptic patients. Eur. J. Clin. Pharmacol. 23, 87-92. Al-Tahan, F., Frey, H.H., 1985. Absorption kinetics and bioavailability of phenobarbital after oral administration to dogs. J. Vet. Pharmacol. Ther. 8, 205-7. Nelson, E., Powell, J.R., Conrad, K., Likes, K., Byers, J., Baker, S., Perrier, D., 1982. Phenobarbital pharmacokinetics and bioavailability in adults.                                                                                                                                                                                                                                                                                                      J. Clin. Pharmacol. 22, 141-148. Matsukura, M., Higashi, A., Ikeda, T., Matsuda, I., 1981. Bioavailability of phenobarbital by rectal administration. Pediatr. Pharmacol. 1, 259-265.</t>
  </si>
  <si>
    <t xml:space="preserve">Kukolja, S., Wright, W. E., Quay, J. F., Pfeil-Doyle, J., Draheim, S. E., Eudaly, J.A., Johnson, R.J., Ott, J.L., Counter, F.T., 1988. Oral absorption of cephalosporin antibiotics. 1. Synthesis, biological properties and oral bioavailability of 7-arylacetamido-3-chloro cephalosporins in animals. J. Med. Chem. 31, 1987-1993.
</t>
  </si>
  <si>
    <t>Kukolja, S., Wright, W.E., Quay, J.F., Pfeil-Doyle, J., Draheim, S.E., Eudaly, J.A., Johnson, R.J., Ott, J.L., Counter, F.T., Cooper, R.D., Chauvette, R.R., 1988. Oral absorption of cephalosporin antibiotics. 1. Synthesis, biological properties and oral bioavailability of 7-arylacetamido-3-chloro cephalosporins in animals. J. Med. Chem. 31, 1987-1993.</t>
  </si>
  <si>
    <t>Kukolja, S., Wright, W.E., Quay, J.F., Pfeil-Doyle, J., Draheim, S.E., Eudaly, J.A., Johnson, R.J., Ott, J.L., Counter, F.T., Cooper, R.D.G., Chauvette, R.R., 1988. Oral absorption of cephalosporin antibiotics. 1. Synthesis, biological properties and oral bioavailability of 7-arylacetamido-3-chloro cephalosporins in animals. J. Med. Chem. 31, 1987-1993.</t>
  </si>
  <si>
    <t>Overbosch, D., Mattie, H., van Furth, R., et al. 1985. Comparative pharmacodynamics and clinical pharmacokinetics of phenoxymethylpenicillin and pheneticillin. Br. J. Clin. Pharmacol. 19, 657-668.</t>
  </si>
  <si>
    <t xml:space="preserve">Somani, S.M., 1989. Pharmacokinetics and pharmacodynamics of physostigmine in the rat after oral administration. Biopharm. Drug Dispos. 10, 187-203.
</t>
  </si>
  <si>
    <t>Schwarz, H.J., 1982. Pharmacokinetics of pindolol in humans and several animal species. Am. Heart J. 104, 357-364.</t>
  </si>
  <si>
    <t>Schwarz, H.J., 1982. Pharmacokinetics of pindolol in humans and several animal species. Am. Heart. J. 104, 357-364.</t>
  </si>
  <si>
    <t xml:space="preserve">Lavene, D., Weiss, Y.A., Safar, M.E., Loria, Y., Agorus, H., Georges, D., Milliez, P.L., 1977. Pharmacokinetics and hepatic extraction ratio of pindolol in hypertensive patients with normal and impaired renal function. J. Clin. Pharmacol. 17, 501-508. </t>
  </si>
  <si>
    <t xml:space="preserve">Schwarz, H.J., 1982. Pharmacokinetics of pindolol in humans and several animal species. Am. Heart J. 104, 357-364.
</t>
  </si>
  <si>
    <t xml:space="preserve">Galbraith, E., McKellar, Q., 1991. Pharmacokinetics and pharmacodynamics of piroxicam in dogs. Vet. Rec. 128, 561-565.
</t>
  </si>
  <si>
    <t xml:space="preserve">Brune, K., 1985. Pharmacokinetic factors as causes of variability in response to non-steroidal anti-inflammatory drugs. Agents Actions Suppl 17, 59-63.
</t>
  </si>
  <si>
    <t>Krause, W., Kühne, G., Schillinger, E., 1983. Pharmacokinetics and biotransformation of methane sulphonanilides with anti-inflammatory activity in the rat and monkey—comparison with piroxicam. Xenobiotica 13, 265-272.</t>
  </si>
  <si>
    <t xml:space="preserve">Kivisto, K.T., Grisk, O., Hofmann, U., Meissner, K., Moritz, K.U., Ritter, C., Arnold, K.A., Lutjoohann, D., von Bergmann, K., Kloting, I., Eichelbaum, M., Kroemer, H.K., 2005. Disposition of oral and intravenous pravastatin in MRP2-deficient TR- rats. Drug Metab. Dispos. 33, 1593-1596.
</t>
  </si>
  <si>
    <t xml:space="preserve">Morrison, R.A., Singhvi, S.M., 1996. Pharmacokinetics and oral bioavailability of pravastatin in dogs. Int. J. Pharm. 143, 265-269.
</t>
  </si>
  <si>
    <t xml:space="preserve">Singhvi, S. M., Pan, H.Y., Morrison, R.A., Willard, D.A., 1990. Disposition of pravastatin sodium, a tissue-selective HMG-CoA reductase inhibitor, in healthy subjects. Br. J. Clin. Pharmacol. 29, 239-243.
</t>
  </si>
  <si>
    <t xml:space="preserve">Rubin, P., Yee, Y.G., Anderson, M., Blaschke, T., 1979. Prazosin first-pass metabolism and hepatic extraction in the dog. J. Cardiovasc. Pharmacol. 1, 641-647. Baughman, R.A. Jr., Sorgel, F., Mico, B.A., 1983. Dose-dependent bioavailability of prazosin in BG dogs. J. Cardiovasc. Pharmacol. 5, 613-617.
</t>
  </si>
  <si>
    <t>Rubin, P.C., Scott, P.J., Reid, J.L., 1981. Prazosin disposition in young and elderly subjects. Br. J. Clin. Pharmacol. 12, 401-404.</t>
  </si>
  <si>
    <t xml:space="preserve">Tse, F.L.S., Welling, P.G., 1977. Prednisolone bioavailability in the dog. J. Pharm. Sci. 66, 1751-1754.
</t>
  </si>
  <si>
    <t xml:space="preserve">Gambertoglio, J.G., Amend, W.J.C., Benet, L.Z., 1980. Pharmacokinetics and bioavailability of prednisone and prednisolone in healthy volunteers and patients: a review. J. Pharmacokinet. Pharmacodyn. 8, 1-52.
</t>
  </si>
  <si>
    <t>Gambertoglio, J. G., Amend, W.J.C., Benet, L.Z., 1980. Pharmacokinetics and bioavailability of prednisone and prednisolone in healthy volunteers and patients: a review. J. Pharmacokinet. Pharmacodyn. 8. 1-52.</t>
  </si>
  <si>
    <t xml:space="preserve">Ward, K.W., Coon, D.J., Magiera, D., Bhadresa, S., Struharik, M., Lawrence, M.S., 2009. Exploration of the AGM monkey as a preclinical pharmacokinetic model: oral pharmacokinetic parameters and drug-drug interactions. Xenobiotica 39, 266-272.
</t>
  </si>
  <si>
    <t xml:space="preserve">Clark, A.M., Baker, J.K., McChesney, J.D., 1984. Excretion, distribution, and metabolism of primaquine in rats. J. Pharm. Sci. 73, 502-506.
</t>
  </si>
  <si>
    <t xml:space="preserve">Mihaly, G.W., Ward, S.A., Edwards, G., Nicholl, D.D., Orme, M.L., Breckenridge, A.M., 1985. Pharmacokinetics of primaquine in man. I. Studies of the absolute bioavailability and effects of dose size. Br. J. Clin. Pharmacol. 19, 745-750.
</t>
  </si>
  <si>
    <t xml:space="preserve">Papich, M.G., Davis, L.E., Davis, C.A., McKiernan, B.C., Brown, S.A., 1986. Pharmacokinetics of procainamide hydrochloride in dogs. Am. J. Vet. Res. 47, 2351-2358.
</t>
  </si>
  <si>
    <t xml:space="preserve">Giacomini, K.M., Nakeeb, S.M., Levy, G., 1980. Pharmacokinetic studies of propoxyphene I: Effect of portacaval shunt on systemic availability in dogs. J. Pharm. Sci. 69, 786-789.
</t>
  </si>
  <si>
    <t xml:space="preserve">Perrier, D., Gibaldi, M., 1972. Influence of first-pass effect on the systemic availability of propoxyphene. J. Clin. Pharmacol. 12, 449-452.
</t>
  </si>
  <si>
    <t xml:space="preserve">Hussain, A., Hirai, S., Bawarshi, R., 1980. Nasal absorption of propranolol from different dosage forms by rats and dogs. J. Pharm. Sci. 69, 1411-1413.
</t>
  </si>
  <si>
    <t xml:space="preserve">Hussain, A., Hirai, S., Bawarshi, R., 1980. Nasal absorption of propranolol from different dosage forms by rats and dogs. J. Pharm. Sci. 69, 1411-1413.
</t>
  </si>
  <si>
    <t xml:space="preserve">Wood, A. J., Carr, K., Vestal, R.E., Belcher, S., Wilkinson, G.R., Shand, D.G., 1978. Direct measurement of propranolol bioavailability during accumulation to steady-state. Br. J. Clin. Pharmacol. 6, 345-350.
</t>
  </si>
  <si>
    <t xml:space="preserve">Takahashi, M., Washio, T., Suzuki, N., Igeta, K., Fujii, Y., Hayashi, M., Shirasaka, Y., Yamashita, S., 2008. Characterization of gastrointestinal drug absorption in cynomolgus monkeys. Mol. Pharm. 5, 340-348.
</t>
  </si>
  <si>
    <t>Walle, T., Wilson, M.J., Walle, U.K., Bai, S.A., 1983. Stereochemical composition of propranolol metabolites in the dog using stable isotope-labeled pseudoracemates. Drug Metab. Dispos. 11, 544-549.</t>
  </si>
  <si>
    <t xml:space="preserve">Walle, T., Wilson, M.J., Walle, U.K., Bai, S.A., 1983. Stereochemical composition of propranolol metabolites in the dog using stable isotope-labeled pseudoracemates. Drug Metab. Dispos. 11, 544-549.
</t>
  </si>
  <si>
    <t xml:space="preserve">Ringhand, P., Maxon, H., Ritschel, W.A., Chen, I.W., Bauman, D.H., 1980. Effects of thyroid status and choice of USP preparation on the pharmacokinetics of propylthiouracil in the BG dog. J. Clin. Pharmacol. 20, 91-97.
</t>
  </si>
  <si>
    <t xml:space="preserve">Kampmann, J., Skovsted, L., 1974. Pharmacokinetics of propylthiouracil. Acta Pharmacol. Toxicol. 35, 361-369.   </t>
  </si>
  <si>
    <t xml:space="preserve">Taylor, T., Hawkins, D.R., Forrest, T.J., Chung, H., 1991. Pharmacokinetics of pyridostigmine in dogs. J. Pharm. Sci. 80, 353-356.
</t>
  </si>
  <si>
    <t xml:space="preserve">Aquilonius, S.M., Eckernäs, S.Å., Hartvig, P., Lindström, B., Osterman, P.O., et al. 1980. Pharmacokinetics and oral bioavailability of pyridostigmine in man. Eur. J. Clin. Pharmacol. 18, 423-428.
</t>
  </si>
  <si>
    <t xml:space="preserve">Koskas, J.P., Sado, P.A., Devissaguet, J.P., Le Verge, R., 1981. Absolute bioavailability of an aqueous A of quinidine administered orally to the rat and evaluation of the enterohepatic cycle (author's transl). J. Pharm. Belg. 36, 193-199.
</t>
  </si>
  <si>
    <t xml:space="preserve">Kuroha, M., Shirai, Y., Shimoda, M., 2004. Multiple oral dosing of ketoconazole influences pharmacokinetics of quinidine after intravenous and oral administration in beagle dogs. J. Vet. Pharmacol. Ther. 27, 355-359.
</t>
  </si>
  <si>
    <t>Guentert, T.W., Holford, N.H., Coates, P.E., Upton, R.A., Riegelman, S., 1979. Quinidine pharmacokinetics in man: choice of a disposition model and absolute bioavailability studies. J. Pharmacokinet. Pharmacodyn. 7, 315-330.</t>
  </si>
  <si>
    <t xml:space="preserve">Shao, F., Sun, J., Wang, G., Xie, H., Zhu, X., Zhang, J., 2007. Liquid chromatographic–mass spectrometry analysis and pharmacokinetic studies of a novel rabeprazole formulation, sterile powder for injection, in dogs and rats. Biopharm. Drug Dispos. 28, 177-186.
</t>
  </si>
  <si>
    <t>Setoyama, T., Laurent, A., Humphries, T., Hasegawa, J., 2005. Pharmacokinetics of rabeprazole following single intravenous and oral administration to healthy subjects. Int. J. Clin. Pharmacol. Ther. 43, 37-42.</t>
  </si>
  <si>
    <t xml:space="preserve">Eddershaw, P.J., Chadwick, A.P., Higton, D.M., Fenwick, S.H., Linacre, P., Jenner, W.N., Bell, J.A., Manchee, G.R., 1996. Absorption and disposition of ranitidine hydrochloride in rat and dog. Xenobiotica 26, 947-956.
 </t>
  </si>
  <si>
    <t xml:space="preserve">Dostert, P., Benedetti,  M.S., Poggesi, L., 1997. Review of the pharmacokinetics and metabolism of reboxetine, a selective noradrenaline reuptake inhibitor. Eur. Neuropsychopharmacol. 7, Suppl 1:S23-S35.
</t>
  </si>
  <si>
    <t xml:space="preserve">Dostert, P., Benedetti, M.S., Poggesi, I., 1997. Review of the pharmacokinetics and metabolism of reboxetine, a selective noradrenaline reuptake inhibitor. Eur. Neuropsychopharmacol. 7 Suppl 1, S23-S35.
</t>
  </si>
  <si>
    <t xml:space="preserve">Dostert, P., Benedetti, M.S., Poggesi, I., 1997. Review of the pharmacokinetics and metabolism of reboxetine, a selective noradrenaline reuptake inhibitor. Eur. Neuropsychopharmacol. 7, Suppl 1:S23-S35.
</t>
  </si>
  <si>
    <t>Fleishaker, J.C., Mucci, M., Pellizzoni, C., Poggesi, I., 1999. Absolute bioavailability of reboxetine enantiomers and effect of gender of pharmacokinetics.  Biopharm. Drug Dispos. 20, 53-57.</t>
  </si>
  <si>
    <t xml:space="preserve">Scatina, J.A., Kimmel, H.B., Weinstein, V., Troy, S.M., Sisenwine, S.F., Cayen, M.N., 1990. Species differences in the pharmacokinetics of recainam, a new anti-arrhythmic drug. Biopharm. Drug Dispos. 11, 445-461.
</t>
  </si>
  <si>
    <t xml:space="preserve">Scatina, J.A., Kimmel, H.B., Weinstein, V., Troy, S.M., Sisenwine, S.F., Caven, M.N., 1990. Species differences in the pharmacokinetics of recainam, a new anti-arrhythmic drug. Biopharm. Drug Dispos. 11, 445-461.
</t>
  </si>
  <si>
    <t xml:space="preserve">Widman, M., Nilsson, L. B., Bryske, B., Lundström J., 1993. Disposition of remoxipride in different species. Species differences in metabolism. Arzneimittelforschung 43, 287-297.
</t>
  </si>
  <si>
    <t xml:space="preserve">Widman, M., Nilsson, L.B., Bryske, B., Lundstrom, J., 1993. Disposition of remoxipride in different species. Species differences in metabolism. Arzneimittelforschung 43, 287-297.
</t>
  </si>
  <si>
    <t xml:space="preserve">Widman, M., Nilsson, L.B., Bryske, B., Lundström J., 1993. Disposition of remoxipride in different species. Species differences in metabolism. Arzneimittelforschung 43, 287-297.
</t>
  </si>
  <si>
    <t>Koudriakova, T., Iatsimirskaia, E., Tulebaev, S., Spetie, D., Utkin, I., Mullet, D., Thompson, T., Vouros, P., Gerber, N., 1996. In vivo disposition and metabolism by liver and enterocyte microsomes of the antitubercular drug rifabutin in rats. J. Pharmacol. Exp. Ther. 279, 1300-1309.</t>
  </si>
  <si>
    <t>Skinner, M.H., Hsieh, M., Torseth, J., Pauloin, D., Bhatia, G., Harkonen, S., Merigan, T.C., Blaschke, T.F., 1989. Pharmacokinetics of rifabutin. Antimicrob. Agents Chemother. 33, 1237-1241.</t>
  </si>
  <si>
    <t>Zhang, J.N., Liu, X.G., Zhu, M., Chiu, F.C., Li, RC., 1998. Assessment of presystemic factors on the oral bioavailability of rifampicin following multiple dosing. J. Chemother. 10, 354-359.</t>
  </si>
  <si>
    <t>Loos, U., Musch, E., Jensen, J.C., Mikus, G., Schwabe, H.K., Eichelbaum, M., 1985. Pharmacokinetics of oral and intravenous rifampicin during chronic administration. Klinische Wochenschrift 63, 1205-1211.</t>
  </si>
  <si>
    <t>Sakuma, S., Tanno, F.K., Masaoka, Y., Kataoka, M., Kozaki, T., Kamaguchi, R., Kokubo, H., Yamashita, S., 2007. Effect of administration site in the gastrointestinal tract on bioavailability of poorly absorbed drugs taken after a meal. J. Control. Release 118, 59-64.</t>
  </si>
  <si>
    <t xml:space="preserve">Mitchell, D.Y., Barr, W.H., Eusebio, R.A., Stevens, K.A.P., Duke, F.P., Russell, D.A., Nesbitt, J.D., Powell, J.H., Thompson, G.A., 2001. Risedronate pharmacokinetics and intra- and inter-subject variability upon single-dose intravenous and oral administration. Pharm. Res. 18, 166-170. </t>
  </si>
  <si>
    <t>Eichenbaum, G., Pollock-Dove, C., Nguyen, J., Li, S., Evans, J., Borghys, H., Kennis, L., Dong, L., van Osdol, W., Dai, W., Scicinski, J., Chen, J., Xu, Y., Ashton, D., Mackie, C., Megens, A., 2006. Preclinical assessment of the feasibility of applying controlled release oral drug delivery to a lead series of atypical antipsychotics. J. Pharm. Sci. 95, 883-895.</t>
  </si>
  <si>
    <t xml:space="preserve">Huang, M.L., Van Peer, A., Woestenborghs, R., De Coster, R., Heykants, J., Jansen, A.A.I., Zylicz, Z., Visscher, H.W., Jonkman, J.H.G., 1993. Pharmacokinetics of the novel antipsychotic agent risperidone and the prolactin response in healthy subjects. Clin. Pharmacol. Ther. 54, 257-268.  </t>
  </si>
  <si>
    <t>Muzeeb, S., Venkatesh, P., Mullangi, R., Srinivas, N.R., 2006. Influence of cholestyramine on the pharmacokinetics of rosiglitazone and its metabolite, desmethylrosiglitazone, after oral and intravenous dosing of rosiglitazone: impact on oral bioavailability, absorption, and metabolic disposition in rats. Xenobiotica 36, 838-856.</t>
  </si>
  <si>
    <t xml:space="preserve">Cox, P.J., Ryan, D.A., Hollis, F.J., Harris, A.M., Miller, A.K., Vousden, M., Cowley, H., 2000. Absorption, disposition, and metabolism of rosiglitazone, a potent thiazolidinedione insulin sensitizer, in humans. Drug Metab. Dispos. 28, 772-780. </t>
  </si>
  <si>
    <t>Nezasa, K., Takao, A., Kimura, K., Takaichi, M., Inazawa, K., Koike, M., 2002. Pharmacokinetics and disposition of rosuvastatin, a new 3-hydroxy-3-methylglutaryl coenzyme A reductase inhibitor, in rat. Xenobiotica 32, 715-727.</t>
  </si>
  <si>
    <t>Martin, P.D., Warwick, M.J., Dane, A.L., Brindley, C., Short, T., 2003. Absolute oral bioavailability of rosuvastatin in healthy white adult M volunteers. Clin. Ther. 25, 2553-2563. Crestor Product Label.</t>
  </si>
  <si>
    <t xml:space="preserve">Hernández, R.M., Gascón, A.R., Calvo, M.B., Caramella, C., Conte, U., Domínguez-Gil. A., Pedraz, J.L., 1997. Influence of route of administration and dosage form in the pharmacokinetics and bioavailability of salbutamol. Eur. J. Drug Metab. Pharmacokinet. 22, 145-150.
</t>
  </si>
  <si>
    <t xml:space="preserve">Yue, T.L., Varma, D.R., 1982. Pharmacokinetics, metabolism and disposition of salicylate in protein-deficient rats. Drug Metab. Dispos. 10, 147-152.
</t>
  </si>
  <si>
    <t>O'Connell, M.J.M., Deasy, P.B., 1985. In vitro and in vivo evaluation of cellacephate microCs of sodium salicylate prepared by pan coating. J. Microencapsul. 2, 111-121.</t>
  </si>
  <si>
    <t xml:space="preserve">Miaskiewicz, S.L., Shively, C.A., Vesell, E.S., 1982. Sex differences in absorption kinetics of sodium salicylate. Clin. Pharm. Ther. 31, 30-37.
</t>
  </si>
  <si>
    <t xml:space="preserve">Vyas, T. K., Shahiwala, A., Amiji, M.M., 2008. Improved oral bioavailability and brain transport of Saquinavir upon administration in novel nanoemulsion formulations. Int. J. Pharm. 347, 93-101.
</t>
  </si>
  <si>
    <t xml:space="preserve">Hirunpanich, V., Sato, H., 2006. Docosahexaenoic acid (DHA) inhibits saquinavir metabolism in-vitro and enhances its bioavailability in rats. J. Pharm. Pharmacol. 58, 651-658.
</t>
  </si>
  <si>
    <t xml:space="preserve">Kupferschmidt, H.H.T., Fattinger, K.E., Ha, H.R., Follath, F., Krahenbuhl, S., 1998. Grapefruit juice enhances the bioavailability of the HIV protease inhibitor saquinavir in man. Br. J. Clin. Pharmacol. 45, 355-359. </t>
  </si>
  <si>
    <t xml:space="preserve">Mahmood, I., Peters, D.K., Mason, W.D., 1994. The pharmacokinetics and absolute bioavailability of selegiline in the dog. Biopharm. Drug Dispos. 15, 653-664.
</t>
  </si>
  <si>
    <t xml:space="preserve">Azzaro, A. J., Ziemniak, J., Kemper, E., Campbell, B.J., VanDenBerg, C., 2007. Pharmacokinetics and Absolute Bioavailability of Selegiline Following Treatment of Healthy Subjects With the Selegiline Transdermal System (6 mg/24 h): A Comparison With Oral Selegiline Cs. J. Clin. Pharmacol. 47, 1256-1267.
</t>
  </si>
  <si>
    <t xml:space="preserve">Walker, D.K.,  Ackland, M.J., James, G.C., Muirhead, G.J., Rance, D.J., Wastall, P., Wright, P.A., 1999. Pharmacokinetics and metabolism of sildenafil in mouse, rat, rabbit, dog and man. Xenobiotica 29, 297-310.
</t>
  </si>
  <si>
    <t xml:space="preserve">Walker, D.K., Ackland, M.J., James, G.C., Muirhead, G.J., Rance, D.J., Wastall, P., Wright, P.A., 1999. Pharmacokinetics and metabolism of sildenafil in mouse, rat, rabbit, dog and man. Xenobiotica 29, 297-310.
</t>
  </si>
  <si>
    <t xml:space="preserve">Walker, D.K., Ackland, M.J., James, G.C., Muirdhead, G.J., Rance, D.J., Wastall, P., Wright, P.A., 1999. Pharmacokinetics and metabolism of sildenafil in mouse, rat, rabbit, dog and man. Xenobiotica 29, 297-310.
</t>
  </si>
  <si>
    <t>Walker, D.K., Ackland, M.J., James, G.C., Muirhead, G.J., Rance, D.J., Wastall, P., Wright, PA., 1999. Pharmacokinetics and metabolism of sildenafil in mouse, rat, rabbit, dog and man. Xenobiotica 29, 297-310.</t>
  </si>
  <si>
    <t>Tachibana, M., Tanaka, M., Mitsugi, K., Jin, Y., Takaichi, M., Okazaki, O., et al., 2004. Pharmacokinetics, tissue distribution, and excretion of sitafloxacin, a new fluoroquinolone antibiotic, in rats, dogs, and monkeys. Arzneimittelforschung 54, 898-905.</t>
  </si>
  <si>
    <t>Tachibana, M., Tanaka, M., Mitsugi, K., Jin, Y., Takaichi, M., Okazaki, O., 2004. Pharmacokinetics, tissue distribution, and excretion of sitafloxacin, a new fluoroquinolone antibiotic, in rats, dogs, and monkeys. Arzneimittelforschung 54, 898-905.</t>
  </si>
  <si>
    <t>O'Grady, J., Briggs, A., Atarashi, S., Kobayashi, H., Smith, R.L., Ward, J., Ward, C., Milatovic, D., 2001. Pharmacokinetics and absolute bioavailability of sitafloxacin, a new fluoroquinolone antibiotic, in healthy M and F Caucsian subjects. Xenobiotica 31, 811-822.</t>
  </si>
  <si>
    <t>Kim, D., Wang, L., Beconi, M., Eiermann, G.J., Fisher, M.H., He, H., Hickey, G.J., Kowalchick, J.E., Leiting, B., Lyons, K., Marsilio, F., McCann, M.E., Patel, R.A., Petrov, A., Scapin, G., Patel, S.B., Roy, R.S., Wu, J.K., Wyvratt, M.J., Zhang, B.B., Zhu, L., Thornberry, N.A., Weber, A.E., 2004. (2R)-4-Oxo-4-[3-(Trifluoromethyl)-5,6-dihydro[1,2,4]triazolo[4,3-a]pyrazin- 7(8H)-yl]-1-(2,4,5-trifluorophenyl)butan-2-amine:  A Potent, Orally Active Dipeptidyl Peptidase IV Inhibitor for the Treatment of Type 2 Diabetes. J. Med. Chem. 48, 141-151.</t>
  </si>
  <si>
    <t xml:space="preserve">Kim, D., Wang, L., Beconi, M., Eiermann, G.J., Fisher, M.H., He, H., Hickey, G.J., Kowalchick, J.E., Leiting, B., Lyons, K., Marsilio, F., McCann, M.E., Patel, R.A., Petrov, A., Scapin, G., Patel, S.B., Roy, R.S., Wu, J.K., Wyvratt, M.J., Zhang, B.B., Zhu, L., Thornberry, N.A., Weber, A.E., 2004. (2R)-4-Oxo-4-[3-(Trifluoromethyl)-5,6-dihydro[1,2,4]triazolo[4,3-a]pyrazin- 7(8H)-yl]-1-(2,4,5-trifluorophenyl)butan-2-amine:  A Potent, Orally Active Dipeptidyl Peptidase IV Inhibitor for the Treatment of Type 2 Diabetes. J. Med. Chem. 48, 141-151.
</t>
  </si>
  <si>
    <t xml:space="preserve">Bergman, A., Ebel, D., Liu, F., Stone, J., Wang, A., Zeng, W., Chen, L., Dilzer, S., Lasseter, K., Herman, G., Wagner, J., Krishna, R., 2007. Absolute bioavailability of sitagliptin, an oral dipeptidyl peptidase-4 inhibitor, in healthy volunteers. Biopharm. Drug Dispos. 28, 315-322.
</t>
  </si>
  <si>
    <t>Schnelle, K., Garrett, E. R., 1973. Pharmacokinetics of the β-adrenergic blocker sotalol in dogs. J. Pharm. Sci. 62, 362-375.</t>
  </si>
  <si>
    <t xml:space="preserve">Anttila, M., Arstila, M., Pfeffer, M., Tikkanen, R., Vallinkoski, V., Sundquist, H., 1976. Human Pharmacokinetics of Sotalol. Acta Pharmacol. Toxicol. 39, 118-128.
</t>
  </si>
  <si>
    <t>Yamaguchi, T., Yokogawa, M., Hashizume, T., Baba, M., Higuchi, Y., Matsuoka, N., Sekine, Y., 1991. Pharmacokinetics of Sparfloxacin in Rats, Dogs and Monkeys. Xenobiotic Drug Metabolism and Pharmcokinetics 6, 33-41.</t>
  </si>
  <si>
    <t>Bloedow, D.C., Hayton, W.L., 1976. Effects of lipids on bioavailability of sulfisoxazole acetyl, dicumarol, and griseofulvin in rats. J. Pharm. Sci. 65, 328-334.</t>
  </si>
  <si>
    <t xml:space="preserve">Kaplan, S.A., Weinfeld, R.E., Abruzzo, C.W., Lewis, M., 1972. Pharmacokinetic profile of sulfisoxazole following intravenous, intramuscular, and oral administration to man. J. Pharm. Sci. 61, 773-778. </t>
  </si>
  <si>
    <t xml:space="preserve">Mizuno, N., Morita, E., Nishikata, M., Shinkuma, D., Yamanaka, Y., 1986. Gastrointestinal absorption of sulpiride in rat. Arch. Int. Pharmacodyn. Ther. 283, 30-38. 
</t>
  </si>
  <si>
    <t xml:space="preserve">Alam, A.S., Imondi, A.R., Udinsky, J., Hagerman, L.M., 1979. Bioavailability of 14C-sulpiride in dogs. Arch. Int. Pharmacodyn. Ther. 242, 4-13.
</t>
  </si>
  <si>
    <t xml:space="preserve">Wiesel, F. A., Alfredsson, G., Ehrnebo, M., Sedvall, G., 1980. The pharmacokinetics of intravenous and oral sulpiride in healthy human subjects. Eur. J. Clin. Pharmacol. 17, 385-391.
</t>
  </si>
  <si>
    <t>Humphrey, P.P., Feniuk, W., Marriott, A.S., Tanner, R.J., Jackson, M.R., Tucker, M.L., 1991. Preclinical studies on the anti-migraine drug, sumatriptan. Eur. Neurol. 31, 282-290.</t>
  </si>
  <si>
    <t xml:space="preserve">Fowler, P.A., Thomas, M., Lacey, L.F., Andrew, P., Dallas, F.A., 1989. Early Studies with the Novel 5-HT1-Like Agonist GR43175 in Healthy Volunteers. Cephalalgia 9 Suppl 9, 57-62.
</t>
  </si>
  <si>
    <t xml:space="preserve">Yokogawa, K., Takahashi, M., Tamai, I., Konishi, H., Nomura, M., Moritani, S., Miyamoto, K., Tsuji, A., 1999. P-Glycoprotein-Dependent Disposition Kinetics of Tacrolimus: Studies in mdr la Knockout Mice. Pharm. Res. 16, 1213-1218.  Chiou, W.L., Chung, S.M., Wu, TC., 2000. Apparent Lack of Effect of P-Glycoprotein on the Gastrointestinal Absorption of a Substrate, Tacrolimus, in Normal Mice. Pharm. Res. 17, 205-208.
</t>
  </si>
  <si>
    <t xml:space="preserve">Hashimoto, Y., Sasa, H., Shimomura, M., Inui, K., 1998. Effects of intestinal and hepatic metabolism on the bioavailability of tacrolimus in rats. Pharm. Res. 15, 1609-1613.
</t>
  </si>
  <si>
    <t xml:space="preserve">Furukawa, H., Imventarza, O., Venkataramanan, R., Suzuki, M., Zhu, Y., Warty, V.S., Fung, J., Todo, S., Starzl, T.E., 1992. The effect of bile duct ligation and bile diversion on FK506 pharmacokinetics in dogs. Transplantation 53, 722-725.
</t>
  </si>
  <si>
    <t>Mancinelli, L. M., Frassetto, L., Floren, L.C., Dressler, D., Carrier, S., Bekersky, I., Benet, L.Z., Christians, U., 2001. The pharmacokinetics and metabolic disposition of tacrolimus: A comparison across ethnic groups[ast]. Clin. Pharmacol. Ther. 69, 24-31.</t>
  </si>
  <si>
    <t xml:space="preserve">Matsushima, H., Kamimura, H., Soeishi, Y., Watanabe, T., Higuchi, S., Tsunoo, M., 1998. Pharmacokinetics and Plasma Protein Binding of Tamsulosin Hydrochloride in Rats, Dogs, and Humans. Drug Metab. Dispos. 26, 240-245.
</t>
  </si>
  <si>
    <t>van Hoogdalem, E., Soeishi, Y., Matsushima, H., Higuchi, S., 1997. Disposition of the selective alpha1A-adrenoceptor antagonist tamsulosin in humans: comparison with data from interspecies scaling. J. Pharm. Sci. 86, 1156-1161.</t>
  </si>
  <si>
    <t>Hallén, B., Grälls, M., Brötell, H., Strömberg, S., 1990. Pharmacokinetics of Terodiline and a Major Metabolite in Dogs with a Correlation to a Pharmacodynamic Effect. Pharmacol. Toxicol. 66, 373-381.</t>
  </si>
  <si>
    <t>Mehvar, R., Jamali, F., Watson, M.W., Skelton, D., 1987. Pharmacokinetics of tetrabenazine and its major metabolite in man and rat. Bioavailability and dose dependency studies. Drug Metab. Dispos. 15, 250-255.</t>
  </si>
  <si>
    <t xml:space="preserve">Roberts, M.S., McLean, S., Millingen, K.S., Galloway, H.M., 1986. The pharmacokinetics of tetrabenazine and its hydroxy metabolite in patients treated for involuntary movement disorders. Eur. J. Clin. Pharmacol. 29, 703-708.
</t>
  </si>
  <si>
    <t xml:space="preserve">Nishimura, T., Kato, Y., Amano, N., Ono, M., Kubo, Y., Kimura, Y., Fujita, H., Tsuji, A., 2008. Species Difference in Intestinal Absorption Mechanism of Etoposide and Digoxin between CYN and Rat. Pharm. Res. 25, 2467-2476.
</t>
  </si>
  <si>
    <t>Suzdak, P.D., Jansen, J.A., 1995. A review of the preclinical pharmacology of tiagabine: a potent and selective anticonvulsant GABA uptake inhibitor. Epilepsia 36, 612-626.</t>
  </si>
  <si>
    <t>Suzdak, P.D.  Jansen, J.A., 1995. A Review of the Preclinical Pharmacology of Tiagabine: A Potent and Selective Anticonvulsant GABA Uptake Inhibitor. Epilepsia 36, 612-626.</t>
  </si>
  <si>
    <t>Jansen, J.A., Oliver, S., Dirach, J., Mengel, H.B., 1995. Absolute bioavailability of tiagabine. Epilepsia 36 Suppl 3, S159.</t>
  </si>
  <si>
    <t>Gilbert, J.D., Olah, T.V., Morris, M. J., Bortnick,  A., Brunner, J., 1998. The Use of Stable Isotope Labeling and Liquid Chromatography—Tandem Mass Spectrometry Techniques To Simultaneously Determine the Oral and Ophthalmic Bioavailability of Timolol in Dogs. J. Chromatogr. Sci. 36, 163-168.</t>
  </si>
  <si>
    <t>Wilson, T.W., Firor, W.B., Johnson, G.E., Holmes, G.I., Tsianco, M.C., Huber, P.B., Davies, R.O., 1982. Timolol and propranolol: bioavailability, plasma concentrations, and beta blockade. Clin. Pharm. Ther. 32, 676-685.</t>
  </si>
  <si>
    <t>Sarkiala, E., Järvinen A., Välttilä, S., Mero, M., 1991. Pharmacokinetics of tinidazole in dogs and cats. J. Vet. Pharmacol. Ther. 14, 257-262.</t>
  </si>
  <si>
    <t>Vinge, E., Andersson, K.E., Ando, G., Lunell, E., 1983. Biological availability and pharmacokinetics of tinidazole after single and repeated doses. Scand. J. Infect. Dis. 15, 391-397.</t>
  </si>
  <si>
    <t xml:space="preserve">Pahlman, I., Kankaanranta, S., Palmér, L., 2001. Pharmacokinetics of tolterodine, a muscarinic receptor antagonist, in mouse, rat and dog. Interspecies relationship comparing with human pharmacokinetics. Arzneimittelforschung 51, 134-144.
</t>
  </si>
  <si>
    <t xml:space="preserve">Pahlman, I., Kankaanranta, S., Palmer, L., 2001. Pharmacokinetics of tolterodine, a muscarinic receptor antagonist, in mouse, rat and dog. Interspecies relationship comparing with human pharmacokinetics. Arzneimittelforschung 51, 134-144.
</t>
  </si>
  <si>
    <t>Brynne, N., Stahl, M.M.S., Hallen, B., Edlund, P.O., Palmer, L., Hoglund, P., Gabrielsson, J., 1997. Pharmacokinetics and pharmacodynamics of tolterodine in man: a new drug for the treatment of urinary bladder overactivity. Int. J. Clin. Pharmacol. Ther. 35, 287-295.  B</t>
  </si>
  <si>
    <t xml:space="preserve">Ghys, A., Denef, J.,  De Suray, J.M., Gerin, M., Georges, A., Delarge, J., Willems, J., 1985. Pharmacological properties of the new potent diuretic torasemide in rats and dogs. Arzneimittelforschung 35, 1520-1526.
</t>
  </si>
  <si>
    <t xml:space="preserve">Zhao, Y., Tao, T., Wu, J., Pi, J., He, N., Chai, X., &amp; Chen, Q., 2008. Pharmacokinetics of tramadol in rat plasma and cerebrospinal fluid after intranasal administration. J. Pharm. Pharmacol. 60, 1149-1154.
</t>
  </si>
  <si>
    <t>KuKanich, B., Papich, M.G., 2004. Pharmacokinetics of tramadol and the metabolite O-desmethyltramadol in dogs. J. Vet. Pharmacol. Ther. 27, 239-246.</t>
  </si>
  <si>
    <t>Lintz, W., Barth, H., Osterloh, G., Schmidt-Boethelt, E., 1998. Pharmacokinetics of tramadol and bioavailability of enteral tramadol formulations. 3rd communication. Suppositories. Arzneimittelforschung 48, 889-899. Grond, S., Sablotzki, A., 2004. Clinical pharmacology of tramadol. Clin. Pharmacokinet. 43, 879-923.</t>
  </si>
  <si>
    <t xml:space="preserve">Rurak, A., Melzacka, M., Danek, L., 1981. Pharmacokinetics of trazodone after different routes of administration. Pol. J. Pharmacol. Pharm. 33, 341-348.
</t>
  </si>
  <si>
    <t>Greenblatt, D.J., Friedman, H., Burstein, E.S., Scavone, J.M., Blyden, G.T., Ochs, H.R., Miller, L.G., Harmatz, J.S., Shader, R.I. 1987. Trazodone kinetics: Effect of age, gender, and obesity. Clin. Pharm. Ther. 42, 193-200.</t>
  </si>
  <si>
    <t>Yokohama, S., Yamashita, K., Toguchi, H., Takeuchi, J., Kitamori, N., 1984. Absorption of thyrotropin-releasing hormone after oral administration of TRH tartrate monohydrate in the rat, dog and human. J. Pharmacobiodyn. 7, 101-111.</t>
  </si>
  <si>
    <t>Kroboth, P. D., McAuley, J.W., Kroboth, F.J., Bertz, R.J., Smith, R.B., 1995. Triazolam pharmacokinetics after intravenous, oral, and sublingual administration. J. Clin. Psychopharmacol. 15, 259-262.</t>
  </si>
  <si>
    <t>Teng, R., Girard, D., Gootz, T.D., Foulds, G., Liston, T.E., 1996. Pharmacokinetics of trovafloxacin (CP-99,219), a new quinolone, in rats, dogs, and monkeys. Antimicrob Agents Chemother 40, 561-566.</t>
  </si>
  <si>
    <t>Teng, R., Girard, D., Gootz, T.D., Foulds, G., Liston, T.E., 1996. Pharmacokinetics of trovafloxacin (CP-99,219), a new quinolone, in rats, dogs, and monkeys. Antimicrob. Agents Chemother. 40, 561-566.</t>
  </si>
  <si>
    <t>Ogiso, T., Ito, Y., Iwaki, M., Yamahata, T., 1986. Disposition and pharmacokinetics of valproic acid in rats. Chem. Pharm. Bull. 34, 2950-2956.</t>
  </si>
  <si>
    <t xml:space="preserve">Bialer, M., Friedman, M., Dubrovsky, J., 1984. Comparative pharmacokinetic analysis of a novel sustained release dosage form of valproic acid in dogs. Biopharm. Drug Dispos. 5, 1-10.
</t>
  </si>
  <si>
    <t>Nitsche, V., Mascher, H., 1982. The Pharmacokinetics of Valproic Acid After Oral and Parenteral Administration in Healthy Volunteers. Epilepsia 23, 153-162.</t>
  </si>
  <si>
    <t xml:space="preserve">Bischoff, E., 2004. Vardenafil preclinical trial data: potency, pharmacodynamics, pharmacokinetics, and adverse events. Int. J. Impot. Res. 16 Suppl 1, S34-S37. </t>
  </si>
  <si>
    <t xml:space="preserve">Howell, S.R., Hicks, D.R., Scatina, J.A., Sisenwine, S.F., 1994. Pharmacokinetics of venlafaxine and O-desmethylvenlafaxine in laboratory animals. Xenobiotica 24, 315-327.
</t>
  </si>
  <si>
    <t>Howell, S.R., Hicks, D. R., Scatina, J.A., Sisenwine, S.F., 1994. Pharmacokinetics of venlafaxine and O-desmethylvenlafaxine in laboratory animals. Xenobiotica 24, 315-327.</t>
  </si>
  <si>
    <t>Patat, A., Troy, S., Burke,, J., Trocherie, S., Danjou, P., LeCoz, F., Allain, H., Gandon, J.M., 1998. Absolute bioavailability and electroencephalographic effects of conventional and extended-release formulations of venlafaxine in healthy subjects. J. Clin. Pharmacol. 38, 256-267.</t>
  </si>
  <si>
    <t>Wong, H., Grossman, S.J., Bai, S.A., Diamond, S., Wright, M.R., Grace, J.E.,  Qian, M., He, K., Yeleswaram, K., Christ, D.D., 2004. The chimpanzee (Pan troglodytes) as a pharmacokinetic model for selection of drug candidates: model characterization and application. Drug Metab. Dispos. 32, 1359-1369.</t>
  </si>
  <si>
    <t>Bhatti, M.M., Foster, R.T., 1997.  Pharmacokinetics of the enantiomers of verapamil after intravenous and oral administration of racemic verapamil in a rat model. Biopharm. Drug Dispos. 18,387-396.</t>
  </si>
  <si>
    <t>Vogelgesang, B., Echizen, H., Schmidt, E., Eichelbaum, M., 2004. Stereoselective first-pass metabolism of highly cleared drugs: studies of the bioavailability of L- and D-verapamil examined with a stable isotope technique. Br. J. Clin. Pharmacol. 58, S796-S803.</t>
  </si>
  <si>
    <t xml:space="preserve">Esquivel, M., Blaschke, T.F., Snidow, G.H., Meffin, P.J., 1978. Effect of phenobarbitone on the disposition of lignocaine and warfarin in the dog. J. Pharm. Pharmacol. 30, 804-805.
</t>
  </si>
  <si>
    <t>Holford, N.H., 1986. Clinical pharmacokinetics and pharmacodynamics of warfarin. Understanding the dose-effect relationship. Clin. Pharmacokinet. 11, 483-504.</t>
  </si>
  <si>
    <t>Kelley, J.A., Litterst, C.L., Roth, J.S., Vistica, D.T., Poplack, D.G., Cooney, D.A., Nadkarni, M., Balis, F.M.,  Broder, S., Johns, D.G., 1987. The disposition and metabolism of 2',3'-dideoxycytidine, an in vitro inhibitor of human T-lymphotrophic virus type III infectivity, in mice and monkeys. Drug Metab. Dispos. 15, 595-601.</t>
  </si>
  <si>
    <t>Ryan, D.M., Ticehurst, J., Dempsey, M.H., Penn, C.R., 1994. Inhibition of influenza virus replication in mice by GG167 (4-guanidino-2,4-dideoxy-2,3-dehydro-N-acetylneuraminic acid) is consistent with extracellular activity of viral neuraminidase (sialidase). Antimicrob. Agents Chemother. 38, 2270-2275.</t>
  </si>
  <si>
    <t xml:space="preserve">Cass, L.M.R., Efthymiopoulos, C., Bye, A., 1999. Pharmacokinetics of zanamivir after intravenous, oral, inhaled or intranasal administration to healthy volunteers.  Clin. Pharmacokinet. 36 Suppl 1, 1-11. </t>
  </si>
  <si>
    <t>Seaber, E., On, N., Dixon, R.M., Gibbens, M., Leavens, W.J., Liptrot, J., Chittick,G., Posner J., Rolan, P.E., Peck, R.W., 1997. The absolute bioavailability and metabolic disposition of the novel antimigraine compound zolmitriptan (311C90). Br. J. Clin. Pharmacol. 43, 579-587.</t>
  </si>
  <si>
    <t>Seaber, E., On, N., Dixon, R.M., Gibbens, M., Leavens, W.J., Liptrot, J., Chittick, G., Posner, J., Rolan, P.E., Peck, R.W., 1997. The absolute bioavailability and metabolic disposition of the novel antimigraine compound zolmitriptan (311C90). Br. J. Clin. Pharmacol. 43, 579-587.</t>
  </si>
  <si>
    <t xml:space="preserve">Durand, A., Thénot, J.P., Bianchetti, G., Morselli, P.L., 1992. Comparative pharmacokinetic profile of two imidazopyridine drugs: zolpidem and alpidem. Drug Metab. Rev. 24, 239-266.
</t>
  </si>
  <si>
    <t xml:space="preserve">Durand, A., Thénot, J.P., Bianchetti, G., Morselli, P.L., 1992. Comparative Pharmacokinetic Profile of Two Imidazopyridine Drugs: Zolpidem and Alpidem. Drug Metab. Rev. 24, 239-266.
</t>
  </si>
  <si>
    <t xml:space="preserve">Gaillot, J., Heusse, D., Hougton, G.W., Marc Aurele, J., Dreyfus, J.F., 1983. Pharmacokinetics and metabolism of zopiclone. Pharmacology 27 Suppl 2, 76-91.
</t>
  </si>
  <si>
    <t xml:space="preserve">Gaillot, J., Heusse, D., Hougton, G.W., Marc Aurele, J., Dreyfus, J.F., 1983. Pharmacokinetics and metabolism of zopiclone. Pharmacology 27, Suppl 2:76-91.
</t>
  </si>
  <si>
    <t>5.7-10.5</t>
  </si>
  <si>
    <t>16.1 - 19.9</t>
  </si>
  <si>
    <t>58.3-63.3</t>
  </si>
  <si>
    <t>C/A</t>
  </si>
  <si>
    <t>M/MF</t>
  </si>
  <si>
    <t>77.0-91.9</t>
  </si>
  <si>
    <t>MG/U</t>
  </si>
  <si>
    <t>MF/U</t>
  </si>
  <si>
    <t>U/M</t>
  </si>
  <si>
    <t>U/A</t>
  </si>
  <si>
    <t>W/SD</t>
  </si>
  <si>
    <t>17.1-52.1</t>
  </si>
  <si>
    <t>F/M</t>
  </si>
  <si>
    <t>C/D</t>
  </si>
  <si>
    <t>87.5-95.6</t>
  </si>
  <si>
    <t>A/U</t>
  </si>
  <si>
    <t>SD/W</t>
  </si>
  <si>
    <t>13.8-15.2</t>
  </si>
  <si>
    <t>1.5-1.9</t>
  </si>
  <si>
    <t>20.6-21.6</t>
  </si>
  <si>
    <t>8.0-34.0</t>
  </si>
  <si>
    <t>A/C</t>
  </si>
  <si>
    <t>LE/SD</t>
  </si>
  <si>
    <t>0.3-9.0</t>
  </si>
  <si>
    <t>7.5-9.0</t>
  </si>
  <si>
    <t>A/B</t>
  </si>
  <si>
    <t>8.9-13.9</t>
  </si>
  <si>
    <t>0.4-0.8</t>
  </si>
  <si>
    <t>2.6-4.6</t>
  </si>
  <si>
    <t>16.6-34.9</t>
  </si>
  <si>
    <t>4-12</t>
  </si>
  <si>
    <t>M/F</t>
  </si>
  <si>
    <t>B/A</t>
  </si>
  <si>
    <t>1.1-45.0</t>
  </si>
  <si>
    <t>6.5-14.9</t>
  </si>
  <si>
    <t>17.9-23.0</t>
  </si>
  <si>
    <t>RHS/AGM</t>
  </si>
  <si>
    <t>SD/LW/CD</t>
  </si>
  <si>
    <t>0.9-4.7</t>
  </si>
  <si>
    <t>6.0-8.6</t>
  </si>
  <si>
    <t>25-25</t>
  </si>
  <si>
    <t>6.4-40.8</t>
  </si>
  <si>
    <t>MF/SW</t>
  </si>
  <si>
    <t>D/U</t>
  </si>
  <si>
    <t>69.9 -87.0</t>
  </si>
  <si>
    <t>3.2-8.2</t>
  </si>
  <si>
    <t>M/U</t>
  </si>
  <si>
    <t>75.3 - 83</t>
  </si>
  <si>
    <t>D/C</t>
  </si>
  <si>
    <t>D/A</t>
  </si>
  <si>
    <t>15-17.8</t>
  </si>
  <si>
    <t>55-68.9</t>
  </si>
  <si>
    <t>E/D</t>
  </si>
  <si>
    <t>A/D</t>
  </si>
  <si>
    <t>87.6-91.0</t>
  </si>
  <si>
    <t>4.5-4.8</t>
  </si>
  <si>
    <t>D/A/C</t>
  </si>
  <si>
    <t>U/D</t>
  </si>
  <si>
    <t>65.8-66.6</t>
  </si>
  <si>
    <t>76.6-77</t>
  </si>
  <si>
    <t>77.3-97.4</t>
  </si>
  <si>
    <t>E/C</t>
  </si>
  <si>
    <t>52 - 57.3</t>
  </si>
  <si>
    <t>15-27.8</t>
  </si>
  <si>
    <t>E/A</t>
  </si>
  <si>
    <t>9.1-17.1</t>
  </si>
  <si>
    <t>43.4-71</t>
  </si>
  <si>
    <t>U/MF</t>
  </si>
  <si>
    <t>B/E</t>
  </si>
  <si>
    <t>31.3-35.4</t>
  </si>
  <si>
    <t>60.2-67.5</t>
  </si>
  <si>
    <t>A/E</t>
  </si>
  <si>
    <t>12.6-37</t>
  </si>
  <si>
    <t>58.1-84</t>
  </si>
  <si>
    <t>E/A/C</t>
  </si>
  <si>
    <t>10.2-10.5</t>
  </si>
  <si>
    <t>Nimodipine</t>
  </si>
  <si>
    <t>80.5-100</t>
  </si>
  <si>
    <t>MG / BG</t>
  </si>
  <si>
    <t>BG / MG</t>
  </si>
  <si>
    <t>SD / W</t>
  </si>
  <si>
    <t>MG / U</t>
  </si>
  <si>
    <t>Peng, S.X., Ritchie, D.M., Cousineau, M., Danser, E., Dewire, R., Floden, J., 2006. Altered oral bioavailability and pharmacokinetics of P-glycoprotein substrates by coadministration of biochanin A. J. Pharm. Sci. 95, 1984-1993. Qiang, F., Lee, B.J., Lee, W., Han, H.K., 2009. Pharmacokinetic drug interaction between fexofenadine and fluvastatin mediated by organic anion-transporting polypeptides in rats. Eur. J. Pharm. Sci. 37, 413-417. Strelevitz, T.J., Foti, R.S., Fisher, M.B., 2006. In vivo use of the P450 inactivator 1-aminobenzotriazole in the rat: varied dosing route to elucidate gut and liver contributions to first-pass and systemic clearance. J. Pharm. Sci. 95, 1334-1341.</t>
  </si>
  <si>
    <t>Weidekamm, E., Portmann, R., Suter, K., Partos, C., Dell, D., Lucker, P.W., 1987. Single- and multiple-dose pharmacokinetics of fleroxacin, a trifluorinated quinolone, in humans.  Antimicrob. Agents Chemother. 31, 1909-1914. Weidekamm, E., Portmann, R., Partos, C., Dell, D., 1988. Single and multiple dose pharmacokinetics of fleroxacin. J. Antimicrob. Chemother. 22, Suppl D:145-154. Chukwuani, C.M., Coker, H.A., Oduola, A.M., Sowunmi, A., Ifudu, N.D., 2000. Bioavailability of ciprofloxacin and fleroxacin: results of a preliminary investigation in healthy adult Nigerian male volunteers. Biol. Pharm. Bull. 23, 968-972.</t>
  </si>
  <si>
    <t>Janssen, U., Walker, S., Maier, K., von Gaisberg, U., Klotz, U., 1989. Flumazenil disposition and elimination in cirrhosis. Clin. Pharmacol. Ther. 46, 317-323.  Roncari, G., Ziegler, W.H., Guentert, T.W., 1986. Pharmacokinetics of the new benzodiazepine antagonist Ro 15-1788 in man following intravenous and oral administration. Br. J. Clin. Pharmacol. 22, 421-428.</t>
  </si>
  <si>
    <t>Noormohamed, F.H., Youle, M.S., Higgs, C.J., Martin-Munley, S., Gazzard, B.G., Lant, A.F., 1998. Pharmacokinetics and absolute bioavailability of oral foscarnet in human immunodeficiency virus-seropositive patients. Antimicrob. Agents Chemother. 42, 293-297. Sjovall, J., Karlsson, A., Ogenstad, S., Sandstrom, E., Saarimaki. M., 1988. Pharmacokinetics and absorption of foscarnet after intravenous and oral administration to patients with human immunodeficiency virus. Clin. Pharmacol. Ther. 44, 65-73.</t>
  </si>
  <si>
    <t>Goto, M., Sugiyama, M., Nakajima, S., Yamashina, H., 1981. Fosfomycin kinetics after intravenous and oral administration to human volunteers. Antimicrob. Agents Chemother. 20, 393-397.  Cadorniga, R., Diaz Fierros, M., Olay, T., 1977. Pharmacokinetic study of fosfomycin and its bioavailability. Chemotherapy 23, Suppl 1:159-174.</t>
  </si>
  <si>
    <t>Kim, E.J., Han, K.S., Lee, M.G., 2000. Gastrointestinal first-pass effect of furosemide in rats. J. Pharm. Pharmacol. 52, 1337-1343.</t>
  </si>
  <si>
    <t>Yakatan, G.J., Maness, D.D., Scholler, J., Johnston, J.T., Novick, W.J. Jr., Doluisio, J.T., 1979. Plasma and tissue levels of furosemide in dogs and monkeys following single and multiple oral doses. Res. Commun. Chem. Pathol. Pharmacol. 24, 465-482.</t>
  </si>
  <si>
    <t xml:space="preserve">Benet, L.Z., 1979. Pharmacokinetics/pharmacodynamics of furosemide in man: a review. J. Pharmacokinet. Biopharm. 7, 1-27. Rupp, W.,1974. Pharmacokinetics and pharmacodynamics of Lasix.  Scott. Med. J. 19, Suppl 1:5-13. Smith, D.E., Lin, E.T., Benet, L.Z., 1980. Absorption and disposition of furosemide in healthy volunteers, measured with a metabolite-specific assay.  Drug Metab. Dispos. 8, 337-342. Branch, R.A., Roberts, C.J., Homeida, M., Levine, D., 1977. Determinants of response to frusemide in normal subjects. Br. J. Clin. Pharmacol. 4, 121-127. Rane, A., Villeneuve, J.P., Stone, W.J., Nies, A.S., Wilkinson, G.R., Branch, R.A., 1978. Plasma binding and disposition of furosemide in the nephrotic syndrome and in uremia. Clin. Pharmacol. Ther. 24, 199-207. Hammerlund, M.M., Paalzow, L.K., Odlind, B., 1984. Pharmacokinetics of furosemide in man after intravenous and oral administration.  Application of moment analysis. Eur. J. Clin. Pharmacol. 26, 197-207. </t>
  </si>
  <si>
    <t>Rydberg,T., Jonsson, A., Melander, A., 1995. Comparison of the kinetics of glyburide and its active metabolites in humans. J. Clin. Pharm. Ther. 20, 283-295. Rupp, W., Christ, O., Fulberth, W., 1972. [Studies on the bioavailability of glibenclamide]. Arzneimittelforschung 22, 471-473. Rydberg, T., Jonsson, A., Karlsson, M.O., Melander, A., 1997. Concentration-effect relations of glibenclamide and its active metabolites in man: modelling of pharmacokinetics and pharmacodynamics. Br. J. Clin. Pharmacol. 43, 373-381.</t>
  </si>
  <si>
    <t>Shepherd, A.M., Ludden, T.M., McNay, J.L., Lin, M.S., 1980. Hydralazine kinetics after single and repeated oral doses. Clin. Pharmacol. Ther. 28, 804-811. Reece, P.A., Cozamanis, I., Zacest, R., 1980. Kinetics of hydralazine and its main metabolites in slow and fast acetylators. Clin. Pharmacol. Ther. 28, 769-778. Shepherd, A.M., Ludden, T.M., McNay, J.L., Lin, M.S., 1980. Hydralazine kinetics after single and repeated oral doses. Clin. Pharmacol. Ther. 28, 804-811. Reece, P.A., Cozamanis, I., Zacest, R., 1980. Kinetics of hydralazine and its main metabolites in slow and fast acetylators. Clin. Pharmacol. Ther. 28, 769-778.</t>
  </si>
  <si>
    <t>Akabane, T., Tabata, K., Kadono, K., Sakuda, S., Terashita, S., Teramura, T., 2010. A comparison of pharmacokinetics between humans and monkeys. Drug Metab. Dispos. 38, 308-316. Patel, R.B., Patel, U.R., Rogge, M.C., Shah, V.P., Prasad, V.K., Selen, A., Welling, P.G., 1984. Bioavailability of hydrochlorothiazide from tablets and suspensions. J. Pharm. Sci. 73, 359-361. Beermann, B., Groschinsky-Grind, M., 1980. Clinical pharmacokinetics of diuretics. Clin. Pharmacokinet. 5, 221-245.</t>
  </si>
  <si>
    <t>Yeh, K.C., 1985. Pharmacokinetic overview of indomethacin and sustained-release indomethacin. Am. J. Med. 79, 3-12. Yeh, K.C., Berger, E.T., Breault, G.O., Lei, B.E., 1982. Effect of sustained release on the pharmacokinetic profile of indomethacin in man. Biopharm. Drug Dispos. 3, 219-230. Indocin Product Label. Alvan, G., Orme, M., Bertilsson, L., Ekstrand, R., Palmer, L., 1975. Pharmacokinetics of indomethacin. Clin. Pharmacol. Ther. 18, 364-373.</t>
  </si>
  <si>
    <t>Abshagen, U., Betzien, G., Endele, R., Kaufmann, B., Neugebauer, G., 1985. Pharmacokinetics and metabolism of isosorbide-dinitrate after intravenous and oral administration. Eur. J. Clin. Pharmacol. 27, 637-644. Platzer, R., Reutemann, G., Galeazzi, R.L., 1982. Pharmacokinetics of intravenous isosorbide-dinitrate. J. Pharmacokinet. Biopharm. 10, 575-586. Vogt, D., Trenk, D., Bonn, R., Jahnchen, E., 1994. Pharmacokinetics and haemodynamic effects of ISDN following different dosage forms and routes of administration. Eur. J. Clin. Pharmacol. 46, 319-324.</t>
  </si>
  <si>
    <t>Kolle, E.U., Vollmer, K.O., 1986. Pharmacokinetics of isoxicam following intravenous, intramuscular, oral and rectal administration in healthy volunteers. Br. J. Clin. Pharmacol. 22 Suppl 2, 135S-141S. Steudel, H.C., Volkenandt, M., Steudel, A.T., 1983. Pharmacokinetics of isosorbide-5-mononitrate after oral and intravenous administration in patients with liver cirrhosis: first results. Z. Kardiol. 72, Suppl 3:24-28. Taylor. T., Chasseaud, L.F., Major, R., Doyle, E., Darragh, A., 1981. Isosorbide 5-mononitrate pharmacokinetics in humans. Biopharm. Drug Dispos. 2, 255-263.</t>
  </si>
  <si>
    <t>Shin, J.H., Choi, K.Y., Kim, Y.C., Lee, M.G., 2004. Dose-dependent pharmacokinetics of itraconazole after intravenous or oral administration to rats: intestinal first-pass effect. Antimicrob. Agents Chemother. 48, 1756-1762. Yoo, S.D., Kang, E., Shin, B.S., Jun, H., Lee, S.H., Lee, K.C., Lee, K.H., 2002. Interspecies comparison of the oral absorption of itraconazole in laboratory animals. Arch. Pharm. Res. 25, 387-391.</t>
  </si>
  <si>
    <t>Heykants, J., Van Peer, A., Woestenborghs, R., Gould, S., Mills, J., 1986. Pharmacokinetics of ketanserin and its metabolite ketanserin-ol in man after intravenous, intramuscular and oral administration. Eur. J. Clin. Pharmacol. 31, 343-350. Trenk, D., Mosler, A., Kirch, W., Meinertz, T., Jahnchen, E., 1983. Pharmacokinetics and pharmacodynamics of the 5-HT2 receptor antagonist ketanserin in man. J. Cardiovasc. Pharmacol. 5, 1034-1039. Persson, B., Pettersson, A., Hedner, T., 1987. Pharmacokinetics of ketanserin in patients with essential hypertension. Eur. J. Clin. Pharmacol. 32, 259-265.</t>
  </si>
  <si>
    <t>Rivera-Espinosa, L., Muriel, P., Ordaz Gallo, M., Perez-Urizar, J., Palma-Aguirre, A., Castaneda-Hernandez, G., 2003. Ketorolac pharmacokinetics in experimental cirrhosis by bile duct ligation in the rat. Ann. Hepatol. 2, 175-181. Mroszczak, E.J., Lee, F.W., Combs, D., Sarnquist, F.H., Huang, B.L., Wu, A.T., Tokes, L.G., Maddox, M.L., Cho, D.K., 1987. Ketorolac tromethamine absorption, distribution, metabolism, excretion, and pharmacokinetics in animals and humans. Drug Metab. Dispos. 15, 618-626.</t>
  </si>
  <si>
    <t>Jung, D., Mroszczak, E., Bynum, L., 1988. Pharmacokinetics of ketorolac tromethamine in humans after intravenous, intramuscular and oral administration. Eur. J. Clin. Pharmacol. 35, 423-425. Mroszczak, E.J., Lee, F.W., Combs, D., Sarnquist, F.H., Huang, B.L., Wu, A.T., Tokes, L.G., Maddox, M.L., Cho, D.K., 1987. Ketorolac tromethamine absorption, distribution, metabolism, excretion, and pharmacokinetics in animals and humans. Drug Metab. Dispos. 15, 618-626.</t>
  </si>
  <si>
    <t>De Boer, A.G., Breimer, D.D., Pronk, J., Gubbens-Stibbe, J.M., 1980. Rectal bioavailability of lidocaine in rats: absence of significant first-pass elimination. J. Pharm. Sci. 69, 804-807.</t>
  </si>
  <si>
    <t>Ritschel, W.A., Grummich, K.W., Hussain, A.S., Denson, D.D., Ritschel, B.E., 1987. Rectal bioavailability of lidocaine in the dog: evaluation of first-pass elimination. Methods Find. Exp. Clin. Pharmacol. 9, 497-502.</t>
  </si>
  <si>
    <t>de Boer, A.G., Breimer, D.D., Mattie, H., Pronk, J., Gubbens-Stibbe, J.M., 1979. Rectal bioavailability of lidocaine in man: partial avoidance of "first-pass" metabolism. Clin. Pharmacol. Ther. 26, 701-709. Tschanz, C., Steiner, J.A., Hignite, C.E., Huffman, D.H., Azarnoff, D.L., 1977. Systemic availability of lidocaine in patients with liver disease. Clin. Res. 25, 609A.</t>
  </si>
  <si>
    <t>Banarer, M., Ritschel, W.A., 1982. Absolute and relative bioavailability of lithium dosage forms in the beagle dog. Arzneimittelforschung 32, 383-388.</t>
  </si>
  <si>
    <t>Humpel, M., Krause, W., Hoyer, G.A., Wendt, H., Pommerenke, G., 1984. The pharmacokinetics and biotransformation of 14C-lisuride hydrogen Mate in RHS monkey and in man. Eur. J. Drug. Metab. Pharmacokinet. 9, 347-357. Arancibia, A., Corvalan, F., Mella, F., Concha, L., 1986. Absorption and disposition kinetics of lithium carbonate following administration of conventional and controlled release formulations. Int. J. Clin. Pharmacol. Ther. Toxicol. 24, 240-245.</t>
  </si>
  <si>
    <t>Schmid, J., Busch, U., Heinzel, G., Bozler, G., Kaschke, S., Kummer, M., 1995. Pharmacokinetics and metabolic pattern after intravenous infusion and oral administration to healthy subjects. Drug Metab. Dispos. 23, 1206-1213. Turck, D., Busch, U., Heinzel, G., Narjes, H., 1997. Clinical pharmacokinetics of meloxicam. Arzneimittelforschung 47, 253-258.</t>
  </si>
  <si>
    <t>Zimm, S., Collins, J.M., O'Neill, D., Chabner, B.A., Poplack, D.G., 1983. Inhibition of first-pass metabolism in cancer chemotherapy: interaction of 6-mercaptopurine and allopurinol. Clin. Pharmacol. Ther. 34, 810-817. Ding, T.L., Benet, L.Z., 1979. Comparative bioavailability and pharmacokinetic studies of azathioprine and 6-mercaptopurine in the rhesus monkey. Drug Metab. Dispos. 7, 373-377.</t>
  </si>
  <si>
    <t>Meresaar, U., Nilsson, M.I., Holmstrand, J., Anggard, E., 1981. Single dose pharmacokinetics and bioavailability of methadone in man studied with a stable isotope method. Eur. J. Clin. Pharmacol. 20, 473-478. Gourlay, G.K., Plummer, J.L., Cherry, D.A., Onley, M.M., Parish, K.A., Wood, M.M., Cousins, M.J., 1991. Comparison of intermittent bolus with continuous infusion of epidural morphine in the treatment of severe cancer pain. Pain 47, 135-140.</t>
  </si>
  <si>
    <t>Tam, Y.K., Axelson, J.E., McErlane, B., Ongley, R., Price, J.D., 1981. Dose-dependent pharmacokinetics of metoclopramide in rat: an effect of hemoperfusion? J. Pharmacol. Exp. Ther. 217, 764-769. Kapil, R.P., Axelson, J.E., Ongley, R., Price, J.D., 1984. Nonlinear bioavailability of metoclopramide in the rat: evidence for saturable first-pass metabolism. J. Pharm. Sci. 73, 215-218.</t>
  </si>
  <si>
    <t xml:space="preserve">Ross-Lee, L.M., Eadie, M.J., Hooper, W.D., Bochner, F., 1981. Single-dose pharmacokinetics of metoclopramide. Eur. J. Clin. Pharmacol. 20, 465-471. Graffner, C., Lagerstrom, P.O., Lundborg, P., Ronn, O., 1979. Pharmacokinetics of metoclopramide intravenously and orally determined by liquid chromatography. Br. J. Clin. Pharmacol. 8, 469-474. Hellstern, A., Hellenbrecht, D., Saller, R., Gatzen, M., Manus, B., Achtert, G., Brockmann, P., Hausleiter, H.J., Leuschner, U., 1987. Absolute bioavailability of metoclopramide given orally or by enema in patients with normal liver function or with cirrhosis of the liver. Arzneimittelforschung 37, 733-736. Magueur, E., Hagege, H., Attali, P., Singlas, E., Etienne, J.P., Taburet, A.M., 1991. Pharmacokinetics of metoclopramide in patients with liver cirrhosis.  Br. J. Clin. Pharmacol. 31, 185-187.  </t>
  </si>
  <si>
    <t xml:space="preserve">Jordo, L., Attman, P.O., Aurell, M., Johansson, L., Johnsson, G., Regardh, C.G., 1980. Pharmacokinetic and pharmacodynamic properties of metoprolol in patients with impaired renal function. Clin. Pharmacokinet. 5, 169-180. Johnsson, G., Regardh, C.G., Solvell, L., 1975. Combined pharmacokinetic and pharmacodynammc studies in man of the adrenergic beta1-receptor antagonist metoprolol. Acta Pharmacol. Toxicol. (Copenh) 36, 31-44. Regardh, C.G., Jordo, L., Ervik, M., Lundborg, P., Olsson, R., Ronn, O., 1981. Pharmacokinetics of metoprolol in patients with hepatic cirrhosis. Clin. Pharmacokinet. 6, 375-388. Hogstedt, S., Lindberg, B., Peng, D.R., Regardh, C.G., Rane, A., 1985. Pregnancy-induced increase in metoprolol metabolism. Clin. Pharmacol. Ther. 37, 688-692. Schaaf L.J., Campbell, S.C., Mayersohn, M.B., Vagedes, T., Perrier, D.G., 1987. Influence of smoking and gender on the disposition kinetics of metoprolol.  Eur. J. Clin. Pharmacol. 33, 355-361.  </t>
  </si>
  <si>
    <t>Kuze, J., Mutoh, T., Takenaka, T., Morisaki, K., Nakura, H., Hanioka, N., Narimatsu, S., 2009. Separate evaluation of intestinal and hepatic metabolism of three benzodiazepines in rats with cannulated portal and jugular veins: comparison with the profile in non-cannulated mice. Xenobiotica 39, 871-880. Higashikawa, F., Murakami, T., Kaneda, T., Kato, A., Takano, M., 1999. Dose-dependent intestinal and hepatic first-pass metabolism of midazolam, a cytochrome P450 3A substrate with differently modulated enzyme activity in rats. J. Pharm. Pharmacol. 51, 67-72. Mandema, J.W., Tukker, E. Danhof, M., 1991. Pharmacokinetic-pharmacodynamic modelling of the EEG effects of midazolam in individual rats: influence of rate and route of administration. Br. J. Pharmacol. 102, 663-668. Strelevitz, T.J., Foti, R.S., Fisher, M.B., 2006. In vivo use of the P450 inactivator 1-aminobenzotriazole in the rat: varied dosing route to elucidate gut and liver contributions to first-pass and systemic clearance. J. Pharm. Sci. 95, 1334-1341. Lau, C.E., Ma, F., Wang, Y., Smith, C., 1996. Pharmacokinetics and bioavailability of midazolam after intravenous, subcutaneous, intraperitoneal and oral administration under a chronic food-limited regimen: relating DRL performance to pharmacokinetics. Psychopharmacology (Berl) 126, 241-248. Kotegawa, T., Laurijssens, B.E., Von Moltke, L.L., Cotreau, M.M., Perloff, M.D., Venkatakrishnan, K., Warrington, J.S., Granda, B.W., Harmatz, J.S., Greenblatt, D.J., 2002. In vitro, pharmacokinetic, and pharmacodynamic interactions of ketoconazole and midazolam in the rat. J. Pharmacol. Exp. Ther. 302, 1228-1237. Kanazu, T., Okamura, N., Yamaguchi, Y., Baba, T., Koike, M., 2005. Assessment of the hepatic and intestinal first-pass metabolism of midazolam in a CYP3A drug-drug interaction model rats. Xenobiotica 35, 305-317. Nishimura, T., Amano, N., Kubo, Y., Ono, M., Kato, Y., Fujita, H., Kimura, Y., Tsuji, A., 2007. Asymmetric intestinal first-pass metabolism causes minimal oral bioavailability of midazolam in cynomolgus monkey. Drug Metab. Dispos. 35, 1275-1284.</t>
  </si>
  <si>
    <t>Nishimura, T., Amano, N., Kubo, Y., Ono, M., Kato, Y., Fujita, H., Kimura, Y., Tsuji, A., 2007. Asymmetric intestinal first-pass metabolism causes minimal oral bioavailability of midazolam in cynomolgus monkey. Drug Metab. Dispos. 35, 1275-1284.</t>
  </si>
  <si>
    <t>Pentikainen, P.J., Valisalmi, L., Himberg, J.J., Crevoisier, C., 1989. Pharmacokinetics of midazolam following intravenous and oral administration in patients with chronic liver disease and in healthy subjects. J. Clin. Pharmacol. 29, 272-277. Allonen, H., Ziegler, G. Klotz, U., 1981. Midazolam kinetics. Clin. Pharmacol. Ther. 30, 653-661. Masica, A.L., Mayo, G., Wilkinson, G.R., 2004. In vivo comparisons of constitutive cytochrome P450 3A activity assessed by alprazolam, triazolam, and midazolam. Clin. Pharmacol. Ther. 76, 341-349. Tsunoda, S.M., Velez, R.L., Von Moltke, L.L., Greenblatt, D.J., 1999. Differentiation of intestinal and hepatic cytochrome P450 3A activity with use of midazolam as an in vivo probe: effect of ketoconazole. Clin. Pharmacol. Ther. 66, 461-471. Smith, M.T., Eadie, M.J., Brophy, T.O., 1981. The pharmacokinetics of midazolam in man. Eur. J. Clin. Pharmacol. 19, 271-278. Thummel, K.E., O'Shea, D., Paine, M.F., Shen, D.D., Kunze, K.L., Perkins, J.D., Wilkinson, G.R., 1996. Oral first-pass elimination of midazolam involves both gastrointestinal and hepatic CYP3A-mediated metabolism. Clin. Pharmacol. Ther. 59, 491-502. Mandema, J.W., Tuk, B., Van Steveninck, A.L., Breimer, D.D., Cohen, A.F., Danhof, M., 1992. Pharmacokinetic-pharmacodynamic modeling of the central nervous system effects of midazolam and its main metabolite alpha-hydroxymidazolam in healthy volunteers. Clin. Pharmacol. Ther. 51, 715-728. Heizmann, P., Eckert, M., Ziegler, W.H., 1983. Pharmacokinetics and bioavailability of midazolam in man.  Br. J. Clin. Pharmacol. 16, 43S-49S.</t>
  </si>
  <si>
    <t>Sakuda, S., Akabane, T., Teramura, T., 2006. Marked species differences in the bioavailability of midazolam in CYN and humans. Xenobiotica 36, 331-340. Ogasawara, A., Kume, T., Kazama, E., 2007. Effect of oral ketoconazole on intestinal first-pass effect of midazolam and fexofenadine in cynomolgus monkeys. Drug Metab. Dispos. 35:, 410-418. Nishimura, T., Amano, N., Kubo, Y., Ono, M., Kato, Y., Fujita, H., Kimura, Y., Tsuji, A., 2007. Asymmetric intestinal first-pass metabolism causes minimal oral bioavailability of midazolam in cynomolgus monkey. Drug Metab. Dispos. 35, 1275-1284.</t>
  </si>
  <si>
    <t xml:space="preserve">Butz, R.F., Jones, E.C., Welch, R.M., Findlay, J.W., 1983. Pharmacokinetics and O-dealkylation of morphine-3-alkyl ethers in the rat. A radioimmunoassay study. Drug Metab. Dispos. 11, 481-488. Dahlstrom, B.E., Paalzow, L.K., 1978. Pharmacokinetic interpretation of the enterohepatic recirculation and first-pass elimination of morphine in the rat. J. Pharmacokinet. Biopharm. 6, 505-519. Katagiri, Y., Itakura, T., Naora, K., Kanba, Y., Iwamoto, K., 1988. Enhanced bioavailability of morphine after rectal administration in rats. J. Pharm. Pharmacol. 40, 879-881. </t>
  </si>
  <si>
    <t>Findlay, J.W.A., Jones, E.C., McNulty, M.J., 1986. Enhanced bioavailability of opiates after intratracheal administration. Fed. Proc. 45, 337. Dohoo, S.E., Tasker, R.A., 1997. Pharmacokinetics of oral morphine sulfate in dogs: a comparison of sustained release and conventional formulations. Can. J. Vet. Res. 61, 251-255.</t>
  </si>
  <si>
    <t>Gourlay, G.K., Plummer, J.L., Cherry, D.A., Onley, M.M., Parish, K.A., Wood, M.M., Cousins, M.J., 1991. Comparison of intermittent bolus with continuous infusion of epidural morphine in the treatment of severe cancer pain. Pain 47, 135-140. Sawe. J., Kager, L., Svensson, J.O., Rane, A., 1985. Oral morphine in cancer patients: in vivo kinetics and in vitro hepatic glucuronidation. Br. J. Clin. Pharmacol. 19, 495-501. Hasselstrom, J., Eriksson, S., Persson, A., Rane, A., Svensson, J.O., Sawe, J., 1990. The metabolism and bioavailability of morphine in patients with severe liver cirrhosis. Br. J. Clin. Pharmacol. 29, 289-297. Hasselstrom, J., Sawe, J., 1993. Morphine pharmacokinetics and metabolism in humans. Enterohepatic cycling and relative contribution of metabolites to active opioid concentrations. Clin. Pharmacokinet. 24, 344-354. Sawe, J., Dahlstrom, B., Paalzow, L., Rane, A., 1981. Morphine kinetics in cancer patients. Clin. Pharmacol. Ther. 30, 629-635.</t>
  </si>
  <si>
    <t>Siefert, H.M., Domdey-Bette, A., Henninger, K., Hucke, F., Kohlsdorfer, C., Stass, H.H., 1999. Pharmacokinetics of the 8-methoxyquinolone, moxifloxacin: a comparison in humans and other mammalian species. J. Antimicrob. Chemother. 43, Suppl B:69-76. Ward, K.W., Coon, D.J., Magiera, D., Bhadresa, S., Struharik, M., Lawrence, M.S., 2009. Exploration of the African green monkey as a preclinical pharmacokinetic model: oral pharmacokinetic parameters and drug–drug interactions. Xenobiotica 39, 266–272.</t>
  </si>
  <si>
    <t>Aungst, B.J., Lam, G., Shefter, E., 1985. Oral and rectal nalbuphine bioavailability: first-pass metabolism in rats and dogs. Biopharm. Drug Dispos. 6, 413-421. Hussain, M.A., Aungst, B.J., Shefter, E., 1986. Buccal and oral bioavailability of nalbuphine in rats. J. Pharm. Sci. 75, 218-219. Harrelson, J.C., Wong, Y.J., 1988. Species variation in the disposition of nalbuphine and its acetylsalicylate ester analogue. Xenobiotica 18, 1239-1247.</t>
  </si>
  <si>
    <t>Aungst, B.J., Lam, G., Shefter, E., 1985. Oral and rectal nalbuphine bioavailability: first-pass metabolism in rats and dogs. Biopharm. Drug Dispos. 6, 413-421. Harrelson, J.C., Wong, Y.J., 1988. Species variation in the disposition of nalbuphine and its acetylsalicylate ester analogue. Xenobiotica 18, 1239-1247.</t>
  </si>
  <si>
    <t>Higuchi, S., Shiobara, Y., 1980. Comparative pharmacokinetics of nicardipine hydrochloride, a new vasodilator, in various species. Xenobiotica 10, 447-454. Guerret, M., Cheymol, G., Hubert, M., Julien-Larose, C., Lavene, D., 1989. Simultaneous study of the pharmacokinetics of intravenous and oral nicardipine using a stable isotope.  Eur. J.Clin. Pharmacol. 37, 381-385.</t>
  </si>
  <si>
    <t>Kleinbloesem, C.H., van Brummelen, P., van de Linde, J.A., Voogd, P.J., Breimer, D.D., 1984. Nifedipine: kinetics and dynamics in healthy subjects. Clin. Pharmacol. Ther. 35, 742-749. Foster, T.S., Hamann, S.R., Richards, V.R., Bryant, P.J., Graves, D.A., McAllister, R.G., 1983. Nifedipine kinetics and bioavailability after single intravenous and oral doses in normal subjects. J. Clin. Pharmacol. 23, 161-170. Waller, D.G., Renwick, A.G., Gruchy, B.S., George, C.F., 1984. The first pass metabolism of nifedipine in man. Br. J. Clin. Pharmacol. 18, 951-954. Rashid, T.J., Martin, U., Clarke, H., Waller, D.G., Renwick, A.G., George, C.F., 1995. Factors affecting the absolute bioavailability of nifedipine.  Br. J. Clin. Pharmacol. 40, 51-58. Robertson, D.R.C., Waller, D.G., Renwick, A.G., George, C.F., 1988. Age-related changes in the pharmacokinetics and pharmacodynamics of nifedipine.  Br. J. Clin. Pharmacol. 25, 297-305. Kleinbloesem, C.H., Van Harten, J., Wilson, J.P.H., Danhof, M., Van Brummelen, P., Breimer, D.D., 1986. Nifedipine: kinetics and hemodynamic effects in patients with liver cirrhosis after intravenous and oral administration. Clin. Pharmacol. Ther. 40, 21-28.  Ramsch, K.D., Graefe, K.H., Scherline, D., Sommer, J., Ziegler, R., 1986. Pharmacokinetics and metabolism of calcium-blocking agents nifedipine, nitrendipine, and nimodipine.  Am. J. Nephrol. 6, Suppl 1:73-80.</t>
  </si>
  <si>
    <t xml:space="preserve">Van Harten, J., Van Brummelen, P., Lodewijks, M.T.M., Danhof, M., Breimer, D.D., 1988. Pharmacokinetics and hemodynamic effects of nisoldipine and its interaction with cimetidine. Clin. Pharmacol. Ther. 43, 332-341.  Van Harten, J., Van Brummelen, P., Wilson, J.H.P., Lodewijks, M.T.M., Breimer, D.D., 1988. Nisoldipine: kinetics and effects on blood pressure and heart rate in patients with liver cirrhosis after intravenous and oral administration. Eur. J. Clin. Pharmacol. 34, 387-394.  Van Harten, J., Van Brummelen, P., Wilson, J.H.P., Lodewijks, M.T.M., Breimer, D.D., 1988. Nisoldipine: kinetics and effects on blood pressure and heart rate in patients with liver cirrhosis after intravenous and oral administration.  Eur. J. Clin. Pharmacol. 34, 387-394.  </t>
  </si>
  <si>
    <t>Krause, H.P., Ahr, H.J., Beermann, D., Siefert, H.M., Suwelack, D. Weber, H., 1988. The pharmacokinetics of nitrendipine. I. Absorption, plasma concentrations, and excretion after single administration of [14C]nitrendipine to rats and dogs. Arzneimittelforschung 38, 1593-1599.</t>
  </si>
  <si>
    <t>Sano, H., Sato, H., Furuta, S., Mogi, M., Matsuki, Y., 1991. Pharmacokinetics of nizatidine in dogs and rats. Xenobiotica 21, 1257-1264. Lindberg, R., Sellman, R., Lisalo, E., 1985. First-pass metabolism of nomifensine in dogs. Eur. J. Drug Metab. Pharmacokinet. 10, 21-25.</t>
  </si>
  <si>
    <t xml:space="preserve">Callaghan, J.T., Bergstrom, R.F., Rubin, A., Chernish, S., Crabtree, R., Knadler, M.P., Obermeyer, B., Offen, W.W., Schneck, D.W., et al 1989. A pharmacokinetic profile of nizatidine in man. Fortschritte der Medizin, 107, 9-16.  Aronoff, G.R., Bergstrom, R.F., Bopp, R.J., Sloan, R.S., Callaghan, J.T., 1988. Nizatidine disposition in subjects with normal and imparired renal function.  Clin. Pharmacol. Ther. 43, 688-695.  Lindberg, R.L.P,, Syvalahti, E.K.G., Pihlajamaki, K.K., 1986. Disposition of nomifensine after acute and prolonged dosing.  Clin. Pharmacol. Ther. 39, 384-388. </t>
  </si>
  <si>
    <t>Choi, M.S., Lee, Y.H., Shim, C.K., 1995. Bioavailabilities of omeprazole administered to rats through various routes. Arch. Pharm. Res. 18, 141-145. Watanabe, K., Furuno, K., Eto, K., Oishi, R., Gomita, Y., 1994. First-pass metabolism of omeprazole in rats. J. Pharm. Sci. 83, 1131-1134.</t>
  </si>
  <si>
    <t>Andersson, T., Cederberg, C., Regardh, C.G., Skanberg, I., 1990. Pharmacokinetics of various single intravenous and oral doses of omeprazole. Eur. J. Clin. Pharmacol. 39, 195-197. Naesdal, J., Andersson, T., Bodemar, G., Larsson, R., Regardh, C.G., Skanberg, I., Walan, A., 1986. Pharmacokinetics of [14C]omeprazole in patients with impaired renal function. Clin. Pharmacol. Ther. 40, 344-351. Regardh, C.G., Andersson, T., Lagerstrom, P.O., Lundborg, P., Skanberg, I., 1990. The pharmacokinetics of omeprazole in humans--a study of single intravenous and oral doses. Ther. Drug Monit. 12, 163-172.</t>
  </si>
  <si>
    <t>Yang, S.H., Lee, M.G., 2008. Dose-independent pharmacokinetics of ondansetron in rats: contribution of hepatic and intestinal first-pass effects to low bioavailability. Biopharm. Drug Dispos. 29, 414-426. Yang, S.H., Suh, J.H., Lee, M.G., 2010. Pharmacokinetic interaction between tamoxifen and ondansetron in rats: non-competitive (hepatic) and competitive (intestinal) inhibition of tamoxifen metabolism by ondansetron via CYP2D subfamily and 3A1/2. Cancer Chemother. Pharmacol. 65, 407-418.</t>
  </si>
  <si>
    <t>WSD</t>
  </si>
  <si>
    <t>Gupta, S.K., Benet, L.Z., 1989. Absorption kinetics of cyclosporine in healthy volunteers. Biopharm. Drug. Dispos. 10, 591-596.</t>
  </si>
  <si>
    <t>Triazolam*</t>
  </si>
  <si>
    <r>
      <t>17</t>
    </r>
    <r>
      <rPr>
        <sz val="10"/>
        <rFont val="Calibri"/>
        <family val="2"/>
      </rPr>
      <t>β-estradiol</t>
    </r>
  </si>
  <si>
    <t>Frey, H.H., Loscher, W., 1980. Clinical pharmacokinetics of phenytoin in the dog: a reevaluation. Am. J. Vet. Res. 1980. 41, 1635-1638.</t>
  </si>
  <si>
    <t>Jusko, W.J., Koup, J.R., Alvan, G., 1976. Nonlinear assessment of phenytoin bioavailability. J. Pharmacokinet. Biopharm. 4, 327-336. Aquilonius, S.M., Hartvig, P., 1986. Clinical pharmacokinetics of cholinesterase inhibitors. Clin. Pharmacokinet. 11,  236-249. Gugler, R., Manion, C.V., Azarnoff, D.L., 1976. Phenytoin: pharmacokinetics and bioavailability. Clin. Pharmacol. Ther. 19, 135-142.</t>
  </si>
  <si>
    <t xml:space="preserve">Whelpton, R., Hurst, P., 1985. Bioavailability of oral physostigmine. N. Engl. J. Med. 313, 1293-1294. Walter, K., Muller, M., Barkworth, M.F., Nieciecki, A.V., Stanislaus, F., 1995. Pharmacokinetics of physostigmine in man following a single application of a transdermal system. Br. J. Clin. Pharmacol. 39, 59-63. 
</t>
  </si>
  <si>
    <t xml:space="preserve">Manion, C.V., Lalka, D., Baer, D.T., Meyer, M.B., 1977. Absorption kinetics of procainamide in humans. J. Pharm. Sci. 66, 981-984. Graffner, C., Johnsson, G., Sjogren, J., 1975. Pharmacokinetics of procainamide intravenously and orally as conventional and slow-release tablets. Clin. Pharmacol. Ther. 17, 414-423.
</t>
  </si>
  <si>
    <t>Bai, S.A., Wilson, M.J., Walle, U.K., Walle, T., 1983. Stereoselective increase in propranolol bioavailability during chronic dosing in the dog. J. Pharmacol. Exp. Ther. 227, 360-364. Walle, T., Wilson, M.J., Walle, U.K., Bai, S.A., 1983. Stereochemical composition of propranolol metabolites in the dog using stable isotope-labeled pseudoracemates. Drug Metab. Dispos. 11, 544-549.</t>
  </si>
  <si>
    <t>Van Hecken, A.M., Tjandramaga, T.B., Mullie, A., Verbesselt, R., De Schepper, P.J., 1982. Ranitidine: single dose pharmacokinetics and absolute bioavailability in man. Br. J. Clin. Pharmacol. 14, 195-200. Garg, D.C., Weidler, D.J., Eshelman, F.N., 1983. Ranitidine bioavailability and kinetics in normal M subjects. Clin. Pharm. Ther. 33, 445-452.</t>
  </si>
  <si>
    <t xml:space="preserve">Troy, S.M., Cevallos, W.H., Conrad, K.A., Chiang, S.T., Latts, J.R., 1991. The absolute bioavailability and dose proportionality of intravenous and oral dosage regimens of recainam. J. Clin. Pharmacol. 31, 433-439. Scatina, J. A., Kimmel, H.B., Weinstein, V., Troy, S.M., Sisenwine, S.F., Caven, M.N., 1990. Species differences in the pharmacokinetics of recainam, a new anti-arrhythmic drug. Biopharm. Drug Dispos. 11, 445-461.
</t>
  </si>
  <si>
    <t xml:space="preserve">Grind, M., Nilsson, M.I., Nilsson, L., Oxenstierna, G., Sedvall, G., Wahlén, A., 1989. Remoxipride -- a new potential antipsychotic compound. Tolerability and pharmacokinetics after single oral and intravenous administration in healthy male volunteers. Psychopharmacology (Berl) 98, 304-309. Widman, M., Nilsson, L.B., Bryske, B., Lundstrom, J., 1993. Disposition of remoxipride in different species. Species differences in metabolism. Arzneimittelforschung 43, 287-297.
</t>
  </si>
  <si>
    <t>Morgan, D.J., Paull, J.D., Richmond, B.H., Wilson-Evered, E., Ziccone, S.P., 1986. Pharmacokinetics of intravenous and oral salbutamol and its sulphate conjugate.  Br. J. Clin. Pharmacol. 22, 587-593. Boulton, D.W., Fawcett, J.P., 1996. Enantioselective disposition of salbutamol in man following oral and intravenous administration. Br. J. Clin. Pharmacol. 41, 35-40.</t>
  </si>
  <si>
    <t xml:space="preserve">Matsunaga, Y., Miyazaki, H., Nomura, N., Hashimoto, M., 1991. Disposition and metabolism of [14C]sparfloxacin after repeated administration in the rat. Arzneimittelforschung 41, 760-763. Yamaguchi, T., Yokogawa, M., Hashizume, T.,  Baba, M.,  Higuchi, Y.,  Matsuoka, N.,  Sekine, Y., 1991. Pharmacokinetics of Sparfloxacin in Rats, Dogs and Monkeys. Drug Metab. Pharmacokinet. 6, 33-41.
</t>
  </si>
  <si>
    <t>Nakamura, S., Kurobe, N., Ohue, T., Hashimoto, M., Shimizu, M.,1990. Pharmacokinetics of a novel quinolone, AT-4140, in animals. Antimicrob. Agents Chemother. 34, 89-93.  Yamaguchi, T., Yokogawa, M., Hashizume, T.,  Baba, M.,  Higuchi, Y.,  Matsuoka, N.,  Sekine, Y., 1991. Pharmacokinetics of Sparfloxacin in Rats, Dogs and Monkeys. Drug Metab. Pharmacokinet. 6, 33-41.</t>
  </si>
  <si>
    <t>Humphrey, P.P., Feniuk, W., Marriott, A.S., Tanner, R.J., Jackson, M.R., Tucker, M. L., 1991. Preclinical studies on the anti-migraine drug, sumatriptan. Eur. Neurol. 31, 282-290. Dallas, F.A., Dixon, C.M., McCulloch, R.J., Saynor, D.A., 1989. The kinetics of 14C-GR43175 in rat and dog. Cephalalgia 9, Suppl 9:53-56.</t>
  </si>
  <si>
    <t xml:space="preserve">Pathak, S.M., Udupa, N., 2010. Pre-clinical evidence of enhanced oral bioavailability of the P-glycoprotein substrate talinolol in combination with morin. Biopharm. Drug Dispos. 31, 202-214. Spahn-Langguth, H., Langguth, P., 2001. Grapefruit juice enhances intestinal absorption of the P-glycoprotein substrate talinolol. Eur. J. Pharm. Sci. 12, 361-367. Kagan, L., Dreifinger, T., Mager, D.E., Hoffman, A., 2010. Role of P-Glycoprotein in Region-Specific Gastrointestinal Absorption of Talinolol in Rats. Drug Metab. Dispos. 38, 1560-1566.
</t>
  </si>
  <si>
    <t>Trausch, B., Oertel, R., Richter, K., Gramatte, T., 1995. Disposition and bioavailability of the beta1-adrenoreceptor antagonist talinolol in man. Biopharm. Drug Dispos. 16, 403-414. Haenisch, S., May, K., Wegner, D., Caliebe, A., Cascorbi, I., Siegmund, W., 2008. Influence of genetic polymorphisms on intestinal expression and rifampicin-type induction of ABCC2 and on bioavailability of talinolol. Pharmacogenet. Genomics 18, 357-365.</t>
  </si>
  <si>
    <t>Oh, E.Y., Bae, S.K., Kwon, J.W., You, M., Lee, D.C., Lee, M.G., 2007. Pharmacokinetic and pharmacodynamic consequences of inhibition of terazosin metabolism via CYP3A1 and/or 3A2 by DA-8159, an erectogenic, in rats. Br. J. Pharmacol. 151, 24-34.</t>
  </si>
  <si>
    <t xml:space="preserve">Hallén, B., Karlsson, M.O., Stromberg, S., Norén, B., 1994. Bioavailability and disposition of terodiline in man. J. Pharm. Sci. 83, 1241-1246. Karlén, B., Andersson, K.E., Ekman, G., Stromberg, S., Ulmsten, U., 1982. Pharmacokinetics of terodiline in human volunteers. Eur. J. Clin. Pharmacol. 23, 267-270.
</t>
  </si>
  <si>
    <t>Nam, B.H., Sohn, D.H., Ko, G., Kim, J.B., 1997. Effect of hepatic cirrhosis on the pharmacokinetics of theophylline in rats. Arch. Pharm. Res. 20, 318-323. Hoffman, D. J., Seifert, T., Borre, A., Nellans, H.N., 1995. Method to Estimate the Rate and Extent of Intestinal Absorption in Conscious Rats Using an Absorption Probe and Portal Blood Sampling." Pharm. Res. 12, 889-894. Nishimura, T., Kato, Y., Amano, N., Ono, M., Kubo, Y., Kimura, Y., Fujita, H., Tsuji, A., 2008. Species Difference in Intestinal Absorption Mechanism of Etoposide and Digoxin between CYN and Rat. Pharm. Res. 25, 2467-2476.</t>
  </si>
  <si>
    <t xml:space="preserve">Tse, F.L., Szeto, D.W., 1982. Theophylline bioavailability in the dog. J. Pharm. Sci. 71, 1301-1303. McKiernan, B.C., Neff-Davis, C.A., Koritz, G.D., Davis, L.E., Pheris, D.R., 1981. Pharmacokinetic studies of theophylline in dogs. J. Vet. Pharmacol. Ther. 4, 103-110.
</t>
  </si>
  <si>
    <t>Hendeles, L., Weinberger, M., Bighley, L., 1977. Absolute bioavailability of oral theophylline. Am. J. Hosp. Pharm. 34, 525-527. Jonkman, J.H.G., Berg, W.C., Schoenmaker, R., De Zeeuw, R.A., Greving, J.E., Orie, N.G., 1980. Disposition and clinical pharmacokinetics of microcrystalline theophylline. Eur. J. Clin. Pharmacol. 17, 379-384. Horai, Y., Ishizaki, T., Sasaki, T., Chiba, K., Suganuma, T., Echizen, H., Ohnishi, A., 1983. Bioavailability and pharmacokinetics of theophylline in plain uncoated and sustained-release dosage forms in relation to smoking habit I. Single dose study. Eur. J. Clin. Pharmacol. 24, 79-87. Kaumeier, H.S., Kehrhahn, O.H., Neugebauer, G., Schuppan, D., Schwarz, J.A., Staib, A.H., 1984. A cross-over study of oral and intravenous administration of theophylline in male volunteers. Absolute bioavailability of theophylline tablets. Arzneimittelforschung 34, 92-95.</t>
  </si>
  <si>
    <t xml:space="preserve">Lee, D.Y., Kim, J.Y., Kim, Y.C., Kwon, J.W., Kim, W.B., Lee, M.G., 2005. Dose-independent pharmacokinetics of torasemide after intravenous and oral administration to rats. Biopharm. Drug Dispos. 26, 173-182. </t>
  </si>
  <si>
    <t>Schwartz, S., Brater, D.C., Pound, D., Green, P.K., Kramer, W.G., Rudy, D., 1993. Bioavailability, pharmacokinetics, and pharmacodynamics of torsemide in patients with cirrhosis. Clin. Pharm. Ther. 54, 90-97. Neugebauer, G., Besenfelder, E., Von Mollendorff, E., 1988. Pharmacokinetics and metabolism of torasemide in man. Arzneimittelforschung 38, 164-166.</t>
  </si>
  <si>
    <t>Teng, R., Dogolo, L.C., Willavize, S.A., Friedman, H.L., Vincent, J., 1997. Oral bioavailability of trovafloxacin with and without food in healthy volunteers. J. Antimicrob. Chemother. 39, 87-92. Lacy, M.K., Nicolau, D.P., Nightingale, C.H., Geffken, A., Teng, R., Vincent, J., Quintiliani, R. 1999. Oral bioavailability and pharmacokinetics of trovafloxacin in patients with AIDS. Antimicrob. Agents Chemother. 43, 3005-3007.</t>
  </si>
  <si>
    <t>Bai, S.A., Lankford, S.M., Johnson, L.M., 1993. Pharmacokinetics of the enantiomers of verapamil in the dog. Chirality 5, 436-442. Johnson, L.M., Lankford, S.M., Bai, S.A., 1995. The influence of cimetidine on the pharmacokinetics of the enantiomers of verapamil in the dog during multiple oral dosing. J. Vet. Pharmacol. Ther. 18, 117-123.</t>
  </si>
  <si>
    <t>Eichelbaum, M., Somogyi, A., Unruh, G.E., Dengler, H.J., 1981. Simultaneous determination of the intravenous and oral pharmacokinetic parameters of D,L-verapamil using stable isotope-labelled verapamil. Eur. J. Clin. Pharmacol. 19, 133-137. McAllister, R. G. Jr., Kirsten, E.B., 1982. The Pharmacology of verapamil. IV. Kinetic and dynamic effects after single intravenous and oral doses. Clin. Pharm. Ther. 31, 418-426. Vogelgesang, B., Echizen, H., Schmidt, E., Eichelbaum, M., 2004. Stereoselective first-pass metabolism of highly cleared drugs: studies of the bioavailability of L- and D-verapamil examined with a stable isotope technique. Br. J. Clin. Pharmacol. 58, S796-S803.</t>
  </si>
  <si>
    <t>Groen, K., Warrander, A., Miles, G.S.,  Booth, B.S., Mulder, G.J., 1988. Sulphation and glucuronidation of xamoterol in the dog: Dose dependence and site of sulphation. Xenobiotica 18, 511-518. Marten, T.R., Bourne, G.R., Miles, G.S., Shuker, B., Rankine, H.D., Dutka, V.N., 1984. The metabolism of ICI 118,587, a partial agonist of beta 1-adrenoceptors, in mice, rats, rabbits, dogs, and humans. Drug Metab. Dispos. 12, 652-660.</t>
  </si>
  <si>
    <t>Bastain, W., Boyce, M.J., Stafford, L.E., Morton, P.B., Clarke, D.A., Marlow, H.F., 1988. Pharmacokinetics of xamoterol after intravenous and oral administration to volunteers. Eur. J. Clin. Pharmacol. 34, 469-473.  Marten, T.R., Bourne, G.R., Miles, G.S., Shuker, B., Rankine, H.D., Dutka, V.N., 1984. The metabolism of ICI 118,587, a partial agonist of beta 1-adrenoceptors, in mice, rats, rabbits, dogs, and humans. Drug Metab. Dispos. 12, 652-660.</t>
  </si>
  <si>
    <t>Klecker, R.W., Collins, J.M., Yarchoan, R.C., Thomas, R., McAtee, N., Broder, S., Myers, C.E., 1988. Pharmacokinetics of 2',3'-dideoxycytidine in patients with AIDS and related disorders. J. Clin. Pharmacol. 28, 837-842. Gustavson, L.E., Fukuda, E.K., Rubio, F.A., Dunton, A.W., 1990. A pilot study of the bioavailability and pharmacokinetics of 2',3'-dideoxycytidine in patients with AIDS or AIDS-related complex. J. Acquir. Immune Defic. Syndr. 3, 28-31.</t>
  </si>
  <si>
    <t>Seaber, E.J., Peck, R.W., Smith, D.A., Allanson, J., Hefting, N.R., Van Lier, J.J., Sollie, F.A., Wemer, J., Jonkman, J.H., 1998. The absolute bioavailability and effect of food on the pharmacokinetics of zolmitriptan in healthy volunteers. Br. J. Clin. Pharmacol. 46, 433-439. Seaber, E.,On, N.,  Dixon, R.M., Gibbens, M., Leavens, W.J., Liptrot, J., Chittick, G., Posner, J., Rolan, P.E., Peck, R.W., 1997. The absolute bioavailability and metabolic disposition of the novel antimigraine compound zolmitriptan (311C90). Br. J. Clin. Pharmacol. 43, 579-587.</t>
  </si>
  <si>
    <t xml:space="preserve">Durand, A., Thénot, J.P., Bianchetti, G., Morselli, P.L., 1992. Comparative Pharmacokinetic Profile of Two Imidazopyridine Drugs: Zolpidem and Alpidem. Drug Metab. Rev. 24. 239-266.
Weinling, E., MCDougall, S., Andre, F., Bianchetti, G., Dubruc, C., 2006. Pharmacokinetic profile of a new modified release formulation of zolpidem designed to improve sleep maintenance. Fundam. Clin. Pharmacol. 20, 397-403.
</t>
  </si>
  <si>
    <t xml:space="preserve">Gaillot, J., Heusse, D., Hougton, G.W., Marc Aurele, J., Dreyfus, J.F., 1983. Pharmacokinetics and metabolism of zopiclone. Pharmacology 27 Suppl 2, 76-91. Gaillot, J., Le Roux, Y., Houghton, G.W., Dreyfus, J.F., 1987. Critical factors for pharmacokinetics of zopiclone in the elderly and in patients with liver and renal insufficiency. Sleep 10, Suppl 1:7-21.
</t>
  </si>
  <si>
    <t>Non Human Primate</t>
  </si>
  <si>
    <t>References(NHP)</t>
  </si>
  <si>
    <t>5-Fluorouracil</t>
  </si>
  <si>
    <t>Ethambutol</t>
  </si>
  <si>
    <t>Etoposide</t>
  </si>
  <si>
    <t>Fenoterol</t>
  </si>
  <si>
    <t>Fexofenadine</t>
  </si>
  <si>
    <t>Fleroxacin</t>
  </si>
  <si>
    <t>Flumazenil</t>
  </si>
  <si>
    <t>Search Term</t>
  </si>
  <si>
    <t>DTXSID</t>
  </si>
  <si>
    <t>PREFERRED_NAME</t>
  </si>
  <si>
    <t>CASRN</t>
  </si>
  <si>
    <t>DTXSID2020634</t>
  </si>
  <si>
    <t>DTXSID8046034</t>
  </si>
  <si>
    <t>DTXSID2048539</t>
  </si>
  <si>
    <t>37517-30-9</t>
  </si>
  <si>
    <t>DTXSID5020108</t>
  </si>
  <si>
    <t>Aspirin</t>
  </si>
  <si>
    <t>50-78-2</t>
  </si>
  <si>
    <t>DTXSID1022556</t>
  </si>
  <si>
    <t>59277-89-3</t>
  </si>
  <si>
    <t>DTXSID6046214</t>
  </si>
  <si>
    <t>DTXSID4022577</t>
  </si>
  <si>
    <t>DTXSID7022594</t>
  </si>
  <si>
    <t>DTXSID7022596</t>
  </si>
  <si>
    <t>DTXSID90868893</t>
  </si>
  <si>
    <t>5-[1-Hydroxy-2-[[2-(2-methoxyphenoxy)ethyl]amino]ethyl]-2-methylbenzenesulfonamide</t>
  </si>
  <si>
    <t>85320-68-9</t>
  </si>
  <si>
    <t>DTXSID3037044</t>
  </si>
  <si>
    <t>DTXSID6021117</t>
  </si>
  <si>
    <t>Phenazone</t>
  </si>
  <si>
    <t>60-80-0</t>
  </si>
  <si>
    <t>DTXSID4020119</t>
  </si>
  <si>
    <t>DTXSID8030760</t>
  </si>
  <si>
    <t>DTXSID7022754</t>
  </si>
  <si>
    <t>DTXSID0022775</t>
  </si>
  <si>
    <t>Cefuroxime axetil</t>
  </si>
  <si>
    <t>64544-07-6</t>
  </si>
  <si>
    <t>DTXSID0022804</t>
  </si>
  <si>
    <t>DTXSID1022845</t>
  </si>
  <si>
    <t>DTXSID0020365</t>
  </si>
  <si>
    <t>Cyclosporin A</t>
  </si>
  <si>
    <t>59865-13-3</t>
  </si>
  <si>
    <t>DTXSID4020371</t>
  </si>
  <si>
    <t>DTXSID4020406</t>
  </si>
  <si>
    <t>DTXSID7022964</t>
  </si>
  <si>
    <t>74191-85-8</t>
  </si>
  <si>
    <t>DTXSID4022991</t>
  </si>
  <si>
    <t>Erythromycin</t>
  </si>
  <si>
    <t>DTXSID0020573</t>
  </si>
  <si>
    <t>17beta-Estradiol</t>
  </si>
  <si>
    <t>50-28-2</t>
  </si>
  <si>
    <t>DTXSID7048667</t>
  </si>
  <si>
    <t>DTXSID8023006</t>
  </si>
  <si>
    <t>DTXSID30213984</t>
  </si>
  <si>
    <t>Etimizol</t>
  </si>
  <si>
    <t>DTXSID5020576</t>
  </si>
  <si>
    <t>17alpha-Ethinylestradiol</t>
  </si>
  <si>
    <t>DTXSID7023019</t>
  </si>
  <si>
    <t>DTXSID1046760</t>
  </si>
  <si>
    <t>DTXSID5023035</t>
  </si>
  <si>
    <t>DTXSID4023042</t>
  </si>
  <si>
    <t>DTXSID4023044</t>
  </si>
  <si>
    <t>DTXSID4023046</t>
  </si>
  <si>
    <t>DTXSID00861411</t>
  </si>
  <si>
    <t>DTXSID3020625</t>
  </si>
  <si>
    <t>DTXSID1046714</t>
  </si>
  <si>
    <t>DTXSID3020627</t>
  </si>
  <si>
    <t>DTXSID2023064</t>
  </si>
  <si>
    <t>DTXSID1045534</t>
  </si>
  <si>
    <t>DTXSID7023065</t>
  </si>
  <si>
    <t>DTXSID2020636</t>
  </si>
  <si>
    <t>DTXSID6023078</t>
  </si>
  <si>
    <t>Foscarnet trisodium</t>
  </si>
  <si>
    <t>DTXSID4048480</t>
  </si>
  <si>
    <t>Fosfomycin</t>
  </si>
  <si>
    <t>DTXSID6020648</t>
  </si>
  <si>
    <t>Furosemide</t>
  </si>
  <si>
    <t>DTXSID0020074</t>
  </si>
  <si>
    <t>DTXSID8041032</t>
  </si>
  <si>
    <t>DTXSID5045704</t>
  </si>
  <si>
    <t>112811-59-3</t>
  </si>
  <si>
    <t>DTXSID80144173</t>
  </si>
  <si>
    <t>Gitoformate</t>
  </si>
  <si>
    <t>DTXSID90864739</t>
  </si>
  <si>
    <t>(+/-)-Glaziovine</t>
  </si>
  <si>
    <t>DTXSID0037237</t>
  </si>
  <si>
    <t>Glybenclamide</t>
  </si>
  <si>
    <t>DTXSID8020674</t>
  </si>
  <si>
    <t>DTXSID9046944</t>
  </si>
  <si>
    <t>DTXSID4023129</t>
  </si>
  <si>
    <t>Hydralazine</t>
  </si>
  <si>
    <t>DTXSID2020713</t>
  </si>
  <si>
    <t>Hydrochlorothiazide</t>
  </si>
  <si>
    <t>DTXSID5020732</t>
  </si>
  <si>
    <t>DTXSID10920189</t>
  </si>
  <si>
    <t>(+/-)-Idazoxan monohydrochloride</t>
  </si>
  <si>
    <t>DTXSID7020760</t>
  </si>
  <si>
    <t>Ifosfamide</t>
  </si>
  <si>
    <t>DTXSID7044633</t>
  </si>
  <si>
    <t>DTXSID9020740</t>
  </si>
  <si>
    <t>1-(p-Chlorobenzoyl)-5-methoxy-2-methyl-Indole-3-acetic acid</t>
  </si>
  <si>
    <t>DTXSID0045832</t>
  </si>
  <si>
    <t>Isosorbide 2,5-dinitrate</t>
  </si>
  <si>
    <t>DTXSID40873331</t>
  </si>
  <si>
    <t>DTXSID9023176</t>
  </si>
  <si>
    <t>Isosorbide 5-mononitrate</t>
  </si>
  <si>
    <t>DTXSID0045462</t>
  </si>
  <si>
    <t>DTXSID3023180</t>
  </si>
  <si>
    <t>Itraconazole</t>
  </si>
  <si>
    <t>DTXSID3023188</t>
  </si>
  <si>
    <t>Ketanserin</t>
  </si>
  <si>
    <t>DTXSID8023189</t>
  </si>
  <si>
    <t>Ketorolac</t>
  </si>
  <si>
    <t>DTXSID4023200</t>
  </si>
  <si>
    <t>DTXSID9023209</t>
  </si>
  <si>
    <t>DTXSID0041060</t>
  </si>
  <si>
    <t>DTXSID3036496</t>
  </si>
  <si>
    <t>DTXSID1045166</t>
  </si>
  <si>
    <t>Lidocaine</t>
  </si>
  <si>
    <t>DTXSID5046489</t>
  </si>
  <si>
    <t>DTXSID3023217</t>
  </si>
  <si>
    <t>DTXSID5036761</t>
  </si>
  <si>
    <t>Lithium</t>
  </si>
  <si>
    <t>7439-93-2</t>
  </si>
  <si>
    <t>DTXSID7023227</t>
  </si>
  <si>
    <t>DTXSID30166724</t>
  </si>
  <si>
    <t>159776-70-2</t>
  </si>
  <si>
    <t>DTXSID1020803</t>
  </si>
  <si>
    <t>Meloxicam</t>
  </si>
  <si>
    <t>DTXSID601024504</t>
  </si>
  <si>
    <t>7(R)-O-Methylnogarol</t>
  </si>
  <si>
    <t>71628-96-1</t>
  </si>
  <si>
    <t>DTXSID40865110</t>
  </si>
  <si>
    <t>1-[(2-Methyl-1H-indol-4-yl)oxy]-3-[(propan-2-yl)amino]propan-2-ol</t>
  </si>
  <si>
    <t>23694-81-7</t>
  </si>
  <si>
    <t>DTXSID0020810</t>
  </si>
  <si>
    <t>6-Mercaptopurine</t>
  </si>
  <si>
    <t>50-44-2</t>
  </si>
  <si>
    <t>DTXSID2023270</t>
  </si>
  <si>
    <t>DTXSID7023273</t>
  </si>
  <si>
    <t>Methadone</t>
  </si>
  <si>
    <t>DTXSID7023300</t>
  </si>
  <si>
    <t>DTXSID6045169</t>
  </si>
  <si>
    <t>Metoclopramide</t>
  </si>
  <si>
    <t>364-62-5</t>
  </si>
  <si>
    <t>DTXSID6045167</t>
  </si>
  <si>
    <t>DTXSID2023309</t>
  </si>
  <si>
    <t>Metoprolol</t>
  </si>
  <si>
    <t>51384-51-1</t>
  </si>
  <si>
    <t>DTXSID5023320</t>
  </si>
  <si>
    <t>Midazolam</t>
  </si>
  <si>
    <t>DTXSID9023336</t>
  </si>
  <si>
    <t>Morphine</t>
  </si>
  <si>
    <t>57-27-2</t>
  </si>
  <si>
    <t>DTXSID30861404</t>
  </si>
  <si>
    <t>1-Cyclopropyl-6-fluoro-8-methoxy-7-(octahydro-6H-pyrrolo[3,4-b]pyridin-6-yl)-4-oxo-1,4-dihydroquinoline-3-carboxylic acid</t>
  </si>
  <si>
    <t>DTXSID5045170</t>
  </si>
  <si>
    <t>DTXSID8023345</t>
  </si>
  <si>
    <t>Nalbuphine</t>
  </si>
  <si>
    <t>20594-83-6</t>
  </si>
  <si>
    <t>DTXSID8023349</t>
  </si>
  <si>
    <t>465-65-6</t>
  </si>
  <si>
    <t>DTXSID4046313</t>
  </si>
  <si>
    <t>16590-41-3</t>
  </si>
  <si>
    <t>DTXSID4040686</t>
  </si>
  <si>
    <t>22204-53-1</t>
  </si>
  <si>
    <t>DTXSID7023354</t>
  </si>
  <si>
    <t>DTXSID2023357</t>
  </si>
  <si>
    <t>DTXSID7031797</t>
  </si>
  <si>
    <t>DTXSID6023363</t>
  </si>
  <si>
    <t>Nicardipine</t>
  </si>
  <si>
    <t>DTXSID2025715</t>
  </si>
  <si>
    <t>Nifedipine</t>
  </si>
  <si>
    <t>DTXSID5023370</t>
  </si>
  <si>
    <t>DTXSID0023371</t>
  </si>
  <si>
    <t>DTXSID0023373</t>
  </si>
  <si>
    <t>Nitrendipine</t>
  </si>
  <si>
    <t>39562-70-4</t>
  </si>
  <si>
    <t>DTXSID5023376</t>
  </si>
  <si>
    <t>Nizatidine</t>
  </si>
  <si>
    <t>DTXSID0023377</t>
  </si>
  <si>
    <t>DTXSID30862774</t>
  </si>
  <si>
    <t>(S)-Norfenfluramine</t>
  </si>
  <si>
    <t>19036-73-8</t>
  </si>
  <si>
    <t>DTXSID80206427</t>
  </si>
  <si>
    <t>Nufenoxole</t>
  </si>
  <si>
    <t>57726-65-5</t>
  </si>
  <si>
    <t>DTXSID3041085</t>
  </si>
  <si>
    <t>DTXSID6021080</t>
  </si>
  <si>
    <t>Omeprazole</t>
  </si>
  <si>
    <t>DTXSID8023393</t>
  </si>
  <si>
    <t>Ondansetron</t>
  </si>
  <si>
    <t>DTXSID50171996</t>
  </si>
  <si>
    <t>DTXSID1021087</t>
  </si>
  <si>
    <t>Oxazepam</t>
  </si>
  <si>
    <t>DTXSID5021122</t>
  </si>
  <si>
    <t>Phenobarbital</t>
  </si>
  <si>
    <t>DTXSID3023429</t>
  </si>
  <si>
    <t>Penicillin V</t>
  </si>
  <si>
    <t>DTXSID8020541</t>
  </si>
  <si>
    <t>5,5-Diphenylhydantoin</t>
  </si>
  <si>
    <t>DTXSID3023471</t>
  </si>
  <si>
    <t>Physostigmine</t>
  </si>
  <si>
    <t>DTXSID8023476</t>
  </si>
  <si>
    <t>DTXSID5021170</t>
  </si>
  <si>
    <t>DTXSID6023498</t>
  </si>
  <si>
    <t>81093-37-0</t>
  </si>
  <si>
    <t>DTXSID4049082</t>
  </si>
  <si>
    <t>Prazosin</t>
  </si>
  <si>
    <t>DTXSID9021184</t>
  </si>
  <si>
    <t>Prednisolone</t>
  </si>
  <si>
    <t>DTXSID4021185</t>
  </si>
  <si>
    <t>Prednisone</t>
  </si>
  <si>
    <t>DTXSID8023509</t>
  </si>
  <si>
    <t>DTXSID7023512</t>
  </si>
  <si>
    <t>Procainamide</t>
  </si>
  <si>
    <t>51-06-9</t>
  </si>
  <si>
    <t>DTXSID1023524</t>
  </si>
  <si>
    <t>DTXSID6023525</t>
  </si>
  <si>
    <t>525-66-6</t>
  </si>
  <si>
    <t>DTXSID5021209</t>
  </si>
  <si>
    <t>6-Propyl-2-thiouracil</t>
  </si>
  <si>
    <t>DTXSID20165786</t>
  </si>
  <si>
    <t>DTXSID4023549</t>
  </si>
  <si>
    <t>DTXSID3044122</t>
  </si>
  <si>
    <t>DTXSID8045191</t>
  </si>
  <si>
    <t>Ranitidine</t>
  </si>
  <si>
    <t>DTXSID1048257</t>
  </si>
  <si>
    <t>DTXSID50868319</t>
  </si>
  <si>
    <t>Recainam</t>
  </si>
  <si>
    <t>DTXSID6045668</t>
  </si>
  <si>
    <t>Remoxipride</t>
  </si>
  <si>
    <t>DTXSID0033960</t>
  </si>
  <si>
    <t>DTXSID6021244</t>
  </si>
  <si>
    <t>Rifampicin</t>
  </si>
  <si>
    <t>DTXSID2023563</t>
  </si>
  <si>
    <t>Risedronic acid</t>
  </si>
  <si>
    <t>DTXSID8045193</t>
  </si>
  <si>
    <t>DTXSID7037131</t>
  </si>
  <si>
    <t>DTXSID8048492</t>
  </si>
  <si>
    <t>DTXSID5021255</t>
  </si>
  <si>
    <t>Albuterol</t>
  </si>
  <si>
    <t>DTXSID5021708</t>
  </si>
  <si>
    <t>Sodium salicylate</t>
  </si>
  <si>
    <t>DTXSID6044012</t>
  </si>
  <si>
    <t>DTXSID6023575</t>
  </si>
  <si>
    <t>DTXSID6023579</t>
  </si>
  <si>
    <t>Sildenafil</t>
  </si>
  <si>
    <t>DTXSID5048847</t>
  </si>
  <si>
    <t>DTXSID70197572</t>
  </si>
  <si>
    <t>DTXSID0023589</t>
  </si>
  <si>
    <t>DTXSID9023590</t>
  </si>
  <si>
    <t>Sparfloxacin</t>
  </si>
  <si>
    <t>DTXSID6021292</t>
  </si>
  <si>
    <t>DTXSID1042574</t>
  </si>
  <si>
    <t>DTXSID4023628</t>
  </si>
  <si>
    <t>Sumatriptan</t>
  </si>
  <si>
    <t>DTXSID5046354</t>
  </si>
  <si>
    <t>Tacrolimus</t>
  </si>
  <si>
    <t>DTXSID6046426</t>
  </si>
  <si>
    <t>Talinolol</t>
  </si>
  <si>
    <t>DTXSID3023631</t>
  </si>
  <si>
    <t>DTXSID3023639</t>
  </si>
  <si>
    <t>DTXSID60860001</t>
  </si>
  <si>
    <t>Terodiline</t>
  </si>
  <si>
    <t>DTXSID0042614</t>
  </si>
  <si>
    <t>DTXSID5021336</t>
  </si>
  <si>
    <t>Theophylline</t>
  </si>
  <si>
    <t>DTXSID5023663</t>
  </si>
  <si>
    <t>115103-54-3</t>
  </si>
  <si>
    <t>DTXSID4023674</t>
  </si>
  <si>
    <t>(S)-Timolol</t>
  </si>
  <si>
    <t>DTXSID4023676</t>
  </si>
  <si>
    <t>DTXSID3023687</t>
  </si>
  <si>
    <t>(R)-(+)-Tolterodine</t>
  </si>
  <si>
    <t>DTXSID2023690</t>
  </si>
  <si>
    <t>Torsemide</t>
  </si>
  <si>
    <t>DTXSID90858931</t>
  </si>
  <si>
    <t>DTXSID5045043</t>
  </si>
  <si>
    <t>Trazodone</t>
  </si>
  <si>
    <t>DTXSID0023533</t>
  </si>
  <si>
    <t>TSH-releasing hormone</t>
  </si>
  <si>
    <t>DTXSID6046763</t>
  </si>
  <si>
    <t>Triazolam</t>
  </si>
  <si>
    <t>28911-01-5</t>
  </si>
  <si>
    <t>DTXSID0041145</t>
  </si>
  <si>
    <t>Trovafloxacin</t>
  </si>
  <si>
    <t>DTXSID6023733</t>
  </si>
  <si>
    <t>Valproic acid</t>
  </si>
  <si>
    <t>DTXSID3048318</t>
  </si>
  <si>
    <t>DTXSID6023737</t>
  </si>
  <si>
    <t>DTXSID9041152</t>
  </si>
  <si>
    <t>(+/-)-Verapamil</t>
  </si>
  <si>
    <t>DTXSID5023742</t>
  </si>
  <si>
    <t>DTXSID8045222</t>
  </si>
  <si>
    <t>Xamoterol</t>
  </si>
  <si>
    <t>81801-12-9</t>
  </si>
  <si>
    <t>DTXSID0023747</t>
  </si>
  <si>
    <t>2',3'-Dideoxycytidine</t>
  </si>
  <si>
    <t>DTXSID0023749</t>
  </si>
  <si>
    <t>DTXSID8045933</t>
  </si>
  <si>
    <t>Zolmitriptan</t>
  </si>
  <si>
    <t>DTXSID7045946</t>
  </si>
  <si>
    <t>Zolpidem</t>
  </si>
  <si>
    <t>DTXSID4041155</t>
  </si>
  <si>
    <t>Zopiclone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</si>
</sst>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1"/>
      <color theme="1"/>
      <name val="Calibri"/>
      <family val="2"/>
      <scheme val="minor"/>
    </font>
    <font>
      <sz val="10"/>
      <name val="Calibri"/>
      <family val="2"/>
      <scheme val="minor"/>
    </font>
    <font>
      <sz val="10"/>
      <color theme="1"/>
      <name val="Calibri"/>
      <family val="2"/>
      <scheme val="minor"/>
    </font>
    <font>
      <b/>
      <sz val="10"/>
      <name val="Calibri"/>
      <family val="2"/>
      <scheme val="minor"/>
    </font>
    <font>
      <sz val="10"/>
      <name val="Calibri"/>
      <family val="2"/>
    </font>
    <font>
      <u/>
      <sz val="11"/>
      <color theme="10"/>
      <name val="Calibri"/>
      <family val="2"/>
    </font>
    <font>
      <sz val="10"/>
      <name val="Times New Roman"/>
      <family val="1"/>
    </font>
    <font>
      <sz val="10"/>
      <name val="Tahoma"/>
      <family val="2"/>
    </font>
    <font>
      <u/>
      <sz val="7.7"/>
      <color theme="10"/>
      <name val="Calibri"/>
      <family val="2"/>
    </font>
    <font>
      <b/>
      <sz val="10"/>
      <color theme="1"/>
      <name val="Calibri"/>
      <family val="2"/>
      <scheme val="minor"/>
    </font>
    <font>
      <sz val="10"/>
      <color rgb="FFFF0000"/>
      <name val="Calibri"/>
      <family val="2"/>
      <scheme val="minor"/>
    </font>
    <font>
      <sz val="10"/>
      <color rgb="FF1F497D"/>
      <name val="Calibri"/>
      <family val="2"/>
      <scheme val="minor"/>
    </font>
    <font>
      <sz val="10"/>
      <color indexed="12"/>
      <name val="Arial"/>
    </font>
  </fonts>
  <fills count="2">
    <fill>
      <patternFill patternType="none"/>
    </fill>
    <fill>
      <patternFill patternType="gray125"/>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s>
  <cellStyleXfs count="4">
    <xf numFmtId="0" fontId="0" fillId="0" borderId="0"/>
    <xf numFmtId="9" fontId="1" fillId="0" borderId="0" applyFont="0" applyFill="0" applyBorder="0" applyAlignment="0" applyProtection="0"/>
    <xf numFmtId="0" fontId="9"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cellStyleXfs>
  <cellXfs count="99">
    <xf numFmtId="0" fontId="0" fillId="0" borderId="0" xfId="0"/>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wrapText="1"/>
    </xf>
    <xf numFmtId="0" fontId="2" fillId="0" borderId="10" xfId="0" applyFont="1" applyFill="1" applyBorder="1" applyAlignment="1">
      <alignment horizontal="center" vertical="center"/>
    </xf>
    <xf numFmtId="0" fontId="2" fillId="0" borderId="0" xfId="0" applyFont="1" applyFill="1" applyBorder="1" applyAlignment="1">
      <alignment horizontal="left" vertical="top"/>
    </xf>
    <xf numFmtId="49" fontId="2" fillId="0" borderId="0" xfId="0" applyNumberFormat="1" applyFont="1" applyFill="1" applyBorder="1" applyAlignment="1">
      <alignment horizontal="center" vertical="center"/>
    </xf>
    <xf numFmtId="0" fontId="2" fillId="0" borderId="0" xfId="0" applyFont="1" applyFill="1" applyBorder="1" applyAlignment="1">
      <alignment horizontal="center" wrapText="1"/>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 fillId="0" borderId="7" xfId="0" applyNumberFormat="1" applyFont="1" applyFill="1" applyBorder="1" applyAlignment="1">
      <alignment horizontal="center" vertical="center" wrapText="1"/>
    </xf>
    <xf numFmtId="16" fontId="2" fillId="0" borderId="8" xfId="0" applyNumberFormat="1" applyFont="1" applyFill="1" applyBorder="1" applyAlignment="1">
      <alignment horizontal="center" vertical="center" wrapText="1"/>
    </xf>
    <xf numFmtId="0" fontId="5" fillId="0" borderId="0" xfId="2" applyFont="1" applyFill="1" applyBorder="1" applyAlignment="1" applyProtection="1">
      <alignment horizontal="center" vertical="top" wrapText="1"/>
    </xf>
    <xf numFmtId="0" fontId="5" fillId="0" borderId="0" xfId="2" applyFont="1" applyFill="1" applyBorder="1" applyAlignment="1" applyProtection="1">
      <alignment horizontal="center" vertical="center" wrapText="1"/>
    </xf>
    <xf numFmtId="0" fontId="2" fillId="0" borderId="8" xfId="0" applyFont="1" applyFill="1" applyBorder="1" applyAlignment="1">
      <alignment horizontal="center" vertical="center" wrapText="1"/>
    </xf>
    <xf numFmtId="0" fontId="2" fillId="0" borderId="8" xfId="0" applyNumberFormat="1" applyFont="1" applyFill="1" applyBorder="1" applyAlignment="1">
      <alignment horizontal="center" vertical="center" wrapText="1"/>
    </xf>
    <xf numFmtId="0" fontId="8" fillId="0" borderId="0"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0" xfId="0" applyFont="1" applyFill="1" applyBorder="1" applyAlignment="1">
      <alignment horizontal="center" vertical="top"/>
    </xf>
    <xf numFmtId="0" fontId="3" fillId="0" borderId="0" xfId="0" applyFont="1" applyFill="1" applyBorder="1" applyAlignment="1">
      <alignment vertical="top" wrapText="1"/>
    </xf>
    <xf numFmtId="0" fontId="3" fillId="0" borderId="0" xfId="0" applyFont="1" applyFill="1" applyBorder="1" applyAlignment="1">
      <alignment vertical="top"/>
    </xf>
    <xf numFmtId="0" fontId="2" fillId="0" borderId="0" xfId="0" applyFont="1" applyFill="1" applyBorder="1" applyAlignment="1">
      <alignment horizontal="center" vertical="center"/>
    </xf>
    <xf numFmtId="2" fontId="2" fillId="0" borderId="0" xfId="0" applyNumberFormat="1"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0" xfId="0" applyFont="1" applyFill="1" applyBorder="1" applyAlignment="1">
      <alignment horizontal="center" vertical="top" wrapText="1"/>
    </xf>
    <xf numFmtId="2"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center" vertical="top" wrapText="1"/>
    </xf>
    <xf numFmtId="164" fontId="2" fillId="0" borderId="0" xfId="0" applyNumberFormat="1" applyFont="1" applyFill="1" applyBorder="1" applyAlignment="1">
      <alignment horizontal="center" vertical="center"/>
    </xf>
    <xf numFmtId="164" fontId="2" fillId="0" borderId="0" xfId="0" applyNumberFormat="1" applyFont="1" applyFill="1" applyBorder="1" applyAlignment="1">
      <alignment horizontal="center" vertical="center" wrapText="1"/>
    </xf>
    <xf numFmtId="0" fontId="3" fillId="0" borderId="4" xfId="0" applyFont="1" applyFill="1" applyBorder="1" applyAlignment="1">
      <alignment horizontal="center" vertical="top"/>
    </xf>
    <xf numFmtId="0" fontId="8" fillId="0" borderId="7" xfId="0" applyFont="1" applyFill="1" applyBorder="1" applyAlignment="1">
      <alignment horizontal="center" vertical="center" wrapText="1"/>
    </xf>
    <xf numFmtId="0" fontId="8" fillId="0" borderId="7" xfId="0" applyFont="1" applyFill="1" applyBorder="1" applyAlignment="1">
      <alignment horizontal="center" vertical="center"/>
    </xf>
    <xf numFmtId="2" fontId="2" fillId="0" borderId="8" xfId="0" applyNumberFormat="1" applyFont="1" applyFill="1" applyBorder="1" applyAlignment="1">
      <alignment horizontal="center" vertical="center" wrapText="1"/>
    </xf>
    <xf numFmtId="0" fontId="10" fillId="0" borderId="0" xfId="0" applyFont="1" applyFill="1" applyBorder="1"/>
    <xf numFmtId="0" fontId="2" fillId="0" borderId="4" xfId="0" applyFont="1" applyFill="1" applyBorder="1" applyAlignment="1">
      <alignment vertical="center" textRotation="180"/>
    </xf>
    <xf numFmtId="0" fontId="4" fillId="0" borderId="2" xfId="0" applyFont="1" applyFill="1" applyBorder="1" applyAlignment="1">
      <alignment horizontal="center" vertical="center" textRotation="180"/>
    </xf>
    <xf numFmtId="0" fontId="4" fillId="0" borderId="4" xfId="0" applyFont="1" applyFill="1" applyBorder="1" applyAlignment="1">
      <alignment horizontal="center" vertical="center" textRotation="180"/>
    </xf>
    <xf numFmtId="0" fontId="4" fillId="0" borderId="0" xfId="0" applyFont="1" applyFill="1" applyBorder="1" applyAlignment="1">
      <alignment horizontal="center" vertical="center" textRotation="180"/>
    </xf>
    <xf numFmtId="0" fontId="4" fillId="0" borderId="0" xfId="0" applyFont="1" applyFill="1" applyBorder="1" applyAlignment="1">
      <alignment horizontal="center" vertical="center" textRotation="180" wrapText="1"/>
    </xf>
    <xf numFmtId="0" fontId="4" fillId="0" borderId="1" xfId="0" applyFont="1" applyFill="1" applyBorder="1" applyAlignment="1">
      <alignment horizontal="center" vertical="center" textRotation="180"/>
    </xf>
    <xf numFmtId="0" fontId="4" fillId="0" borderId="1" xfId="0" applyFont="1" applyFill="1" applyBorder="1" applyAlignment="1">
      <alignment horizontal="center" vertical="center" textRotation="180" wrapText="1"/>
    </xf>
    <xf numFmtId="164" fontId="4" fillId="0" borderId="2" xfId="0" applyNumberFormat="1" applyFont="1" applyFill="1" applyBorder="1" applyAlignment="1">
      <alignment horizontal="center" vertical="center" textRotation="180"/>
    </xf>
    <xf numFmtId="0" fontId="4" fillId="0" borderId="3" xfId="0" applyFont="1" applyFill="1" applyBorder="1" applyAlignment="1">
      <alignment horizontal="center" vertical="center" textRotation="180"/>
    </xf>
    <xf numFmtId="2" fontId="4" fillId="0" borderId="2" xfId="0" applyNumberFormat="1" applyFont="1" applyFill="1" applyBorder="1" applyAlignment="1">
      <alignment horizontal="center" vertical="center" textRotation="180"/>
    </xf>
    <xf numFmtId="0" fontId="2" fillId="0" borderId="0" xfId="0" applyFont="1" applyFill="1" applyBorder="1" applyAlignment="1">
      <alignment vertical="center" textRotation="180"/>
    </xf>
    <xf numFmtId="49" fontId="2" fillId="0" borderId="8" xfId="0" applyNumberFormat="1" applyFont="1" applyFill="1" applyBorder="1" applyAlignment="1">
      <alignment horizontal="center" vertical="center" wrapText="1"/>
    </xf>
    <xf numFmtId="164" fontId="3" fillId="0" borderId="0" xfId="0" applyNumberFormat="1" applyFont="1" applyFill="1" applyBorder="1" applyAlignment="1">
      <alignment horizontal="center"/>
    </xf>
    <xf numFmtId="2" fontId="3" fillId="0" borderId="0" xfId="0" applyNumberFormat="1" applyFont="1" applyFill="1" applyBorder="1"/>
    <xf numFmtId="0" fontId="3" fillId="0" borderId="8" xfId="0" applyFont="1" applyFill="1" applyBorder="1"/>
    <xf numFmtId="0" fontId="2" fillId="0" borderId="10" xfId="0" applyFont="1" applyFill="1" applyBorder="1" applyAlignment="1">
      <alignment horizontal="center" vertical="top"/>
    </xf>
    <xf numFmtId="0" fontId="2" fillId="0" borderId="0" xfId="0" applyFont="1" applyFill="1" applyBorder="1" applyAlignment="1">
      <alignment horizontal="center"/>
    </xf>
    <xf numFmtId="49" fontId="2" fillId="0" borderId="8" xfId="0" applyNumberFormat="1" applyFont="1" applyFill="1" applyBorder="1" applyAlignment="1">
      <alignment horizontal="center" vertical="center"/>
    </xf>
    <xf numFmtId="2" fontId="2" fillId="0" borderId="0" xfId="0" applyNumberFormat="1" applyFont="1" applyFill="1" applyBorder="1" applyAlignment="1">
      <alignment horizontal="center" vertical="top"/>
    </xf>
    <xf numFmtId="0" fontId="2" fillId="0" borderId="8" xfId="0" applyFont="1" applyFill="1" applyBorder="1" applyAlignment="1">
      <alignment horizontal="center" vertical="top"/>
    </xf>
    <xf numFmtId="0" fontId="2" fillId="0" borderId="7" xfId="0" applyFont="1" applyFill="1" applyBorder="1" applyAlignment="1">
      <alignment horizontal="center" vertical="top"/>
    </xf>
    <xf numFmtId="164" fontId="2" fillId="0" borderId="0" xfId="0" applyNumberFormat="1" applyFont="1" applyFill="1" applyBorder="1" applyAlignment="1">
      <alignment horizontal="center" vertical="top"/>
    </xf>
    <xf numFmtId="17" fontId="2" fillId="0" borderId="8" xfId="0" applyNumberFormat="1" applyFont="1" applyFill="1" applyBorder="1" applyAlignment="1">
      <alignment horizontal="center" vertical="center"/>
    </xf>
    <xf numFmtId="0" fontId="3" fillId="0" borderId="0" xfId="0" applyFont="1" applyFill="1" applyBorder="1"/>
    <xf numFmtId="2" fontId="3" fillId="0" borderId="8" xfId="0" applyNumberFormat="1" applyFont="1" applyFill="1" applyBorder="1"/>
    <xf numFmtId="0" fontId="2" fillId="0" borderId="8" xfId="0" applyNumberFormat="1" applyFont="1" applyFill="1" applyBorder="1" applyAlignment="1">
      <alignment horizontal="center" vertical="center"/>
    </xf>
    <xf numFmtId="0" fontId="12" fillId="0" borderId="0" xfId="0" applyFont="1" applyFill="1" applyBorder="1" applyAlignment="1">
      <alignment vertical="center" wrapText="1"/>
    </xf>
    <xf numFmtId="49" fontId="3" fillId="0" borderId="8" xfId="0" applyNumberFormat="1" applyFont="1" applyFill="1" applyBorder="1"/>
    <xf numFmtId="2" fontId="2" fillId="0" borderId="0" xfId="0" applyNumberFormat="1" applyFont="1" applyFill="1" applyBorder="1" applyAlignment="1">
      <alignment horizontal="center"/>
    </xf>
    <xf numFmtId="0" fontId="3" fillId="0" borderId="0" xfId="0" applyFont="1" applyFill="1" applyBorder="1" applyAlignment="1">
      <alignment horizontal="center" vertical="center"/>
    </xf>
    <xf numFmtId="0" fontId="10" fillId="0" borderId="0" xfId="0" applyFont="1" applyFill="1" applyBorder="1" applyAlignment="1">
      <alignment horizontal="center" vertical="center"/>
    </xf>
    <xf numFmtId="164" fontId="3" fillId="0" borderId="0" xfId="0" applyNumberFormat="1" applyFont="1" applyFill="1" applyBorder="1" applyAlignment="1">
      <alignment horizontal="center" vertical="center"/>
    </xf>
    <xf numFmtId="164" fontId="10" fillId="0" borderId="0" xfId="0" applyNumberFormat="1" applyFont="1" applyFill="1" applyBorder="1" applyAlignment="1">
      <alignment horizontal="center" vertical="center"/>
    </xf>
    <xf numFmtId="2" fontId="3" fillId="0" borderId="0" xfId="0" applyNumberFormat="1" applyFont="1" applyFill="1" applyBorder="1" applyAlignment="1">
      <alignment horizontal="center" vertical="center"/>
    </xf>
    <xf numFmtId="0" fontId="3" fillId="0" borderId="0" xfId="0" applyFont="1" applyFill="1"/>
    <xf numFmtId="0" fontId="3" fillId="0" borderId="4" xfId="0" applyFont="1" applyFill="1" applyBorder="1"/>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4" xfId="0" applyFont="1" applyFill="1" applyBorder="1" applyAlignment="1">
      <alignment horizontal="center" vertical="center"/>
    </xf>
    <xf numFmtId="164" fontId="3" fillId="0" borderId="4" xfId="0" applyNumberFormat="1" applyFont="1" applyFill="1" applyBorder="1" applyAlignment="1">
      <alignment horizontal="center" vertical="center"/>
    </xf>
    <xf numFmtId="0" fontId="3" fillId="0" borderId="6" xfId="0" applyFont="1" applyFill="1" applyBorder="1" applyAlignment="1">
      <alignment horizontal="center" vertical="center"/>
    </xf>
    <xf numFmtId="0" fontId="3" fillId="0" borderId="4" xfId="0" applyFont="1" applyFill="1" applyBorder="1" applyAlignment="1">
      <alignment horizontal="center" vertical="center" textRotation="90"/>
    </xf>
    <xf numFmtId="2" fontId="3" fillId="0" borderId="4" xfId="0" applyNumberFormat="1" applyFont="1" applyFill="1" applyBorder="1" applyAlignment="1">
      <alignment horizontal="center" vertical="center"/>
    </xf>
    <xf numFmtId="0" fontId="3" fillId="0" borderId="0" xfId="0" applyFont="1" applyFill="1" applyBorder="1" applyAlignment="1">
      <alignment horizontal="center" vertical="center" textRotation="90"/>
    </xf>
    <xf numFmtId="2" fontId="10" fillId="0" borderId="0" xfId="0" applyNumberFormat="1" applyFont="1" applyFill="1" applyBorder="1" applyAlignment="1">
      <alignment horizontal="center" vertical="center"/>
    </xf>
    <xf numFmtId="0" fontId="2" fillId="0" borderId="0" xfId="0" applyFont="1" applyFill="1" applyBorder="1" applyAlignment="1">
      <alignment horizontal="left" vertical="top" wrapText="1"/>
    </xf>
    <xf numFmtId="10" fontId="3" fillId="0" borderId="0" xfId="1" applyNumberFormat="1" applyFont="1" applyFill="1" applyBorder="1" applyAlignment="1">
      <alignment horizontal="center" vertical="center"/>
    </xf>
    <xf numFmtId="10" fontId="3" fillId="0" borderId="0" xfId="0" applyNumberFormat="1" applyFont="1" applyFill="1" applyBorder="1" applyAlignment="1">
      <alignment horizontal="center" vertical="center" textRotation="90"/>
    </xf>
    <xf numFmtId="10" fontId="3" fillId="0" borderId="0" xfId="0" applyNumberFormat="1" applyFont="1" applyFill="1" applyBorder="1" applyAlignment="1">
      <alignment horizontal="center" vertical="center"/>
    </xf>
    <xf numFmtId="0" fontId="3" fillId="0" borderId="0" xfId="0" applyFont="1" applyFill="1" applyBorder="1" applyAlignment="1">
      <alignment textRotation="90"/>
    </xf>
    <xf numFmtId="0" fontId="2" fillId="0" borderId="8" xfId="0" applyFont="1" applyFill="1" applyBorder="1" applyAlignment="1">
      <alignment horizontal="center" vertical="top" wrapText="1"/>
    </xf>
    <xf numFmtId="0" fontId="2" fillId="0" borderId="8" xfId="0" applyNumberFormat="1" applyFont="1" applyFill="1" applyBorder="1" applyAlignment="1">
      <alignment horizontal="center" vertical="top" wrapText="1"/>
    </xf>
    <xf numFmtId="0" fontId="3" fillId="0" borderId="8" xfId="0" applyFont="1" applyFill="1" applyBorder="1" applyAlignment="1">
      <alignment horizontal="center" vertical="top" wrapText="1"/>
    </xf>
    <xf numFmtId="0" fontId="5" fillId="0" borderId="8" xfId="0" applyFont="1" applyFill="1" applyBorder="1" applyAlignment="1">
      <alignment horizontal="center" vertical="top" wrapText="1"/>
    </xf>
    <xf numFmtId="0" fontId="2" fillId="0" borderId="8" xfId="0" applyFont="1" applyFill="1" applyBorder="1" applyAlignment="1">
      <alignment horizontal="center" wrapText="1"/>
    </xf>
    <xf numFmtId="0" fontId="5" fillId="0" borderId="8" xfId="2" applyFont="1" applyFill="1" applyBorder="1" applyAlignment="1" applyProtection="1">
      <alignment horizontal="center" vertical="top" wrapText="1"/>
    </xf>
    <xf numFmtId="0" fontId="2" fillId="0" borderId="6" xfId="0" applyFont="1" applyFill="1" applyBorder="1" applyAlignment="1">
      <alignment horizontal="left" vertical="top" wrapText="1"/>
    </xf>
    <xf numFmtId="0" fontId="10" fillId="0" borderId="5" xfId="0" applyFont="1" applyFill="1" applyBorder="1" applyAlignment="1">
      <alignment horizontal="center"/>
    </xf>
    <xf numFmtId="0" fontId="10" fillId="0" borderId="4" xfId="0" applyFont="1" applyFill="1" applyBorder="1" applyAlignment="1">
      <alignment horizontal="center"/>
    </xf>
    <xf numFmtId="0" fontId="10" fillId="0" borderId="6" xfId="0" applyFont="1" applyFill="1" applyBorder="1" applyAlignment="1">
      <alignment horizontal="center"/>
    </xf>
    <xf numFmtId="0" fontId="2" fillId="0" borderId="11" xfId="0" applyFont="1" applyFill="1" applyBorder="1" applyAlignment="1">
      <alignment horizontal="center" vertical="center"/>
    </xf>
    <xf numFmtId="0" fontId="13" fillId="0" borderId="0" xfId="0" applyFont="1"/>
  </cellXfs>
  <cellStyles count="4">
    <cellStyle name="Hyperlink 2" xfId="2" xr:uid="{00000000-0005-0000-0000-000000000000}"/>
    <cellStyle name="Hyperlink 3" xfId="3" xr:uid="{00000000-0005-0000-0000-00000100000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761999</xdr:colOff>
      <xdr:row>188</xdr:row>
      <xdr:rowOff>123266</xdr:rowOff>
    </xdr:from>
    <xdr:to>
      <xdr:col>16</xdr:col>
      <xdr:colOff>1613647</xdr:colOff>
      <xdr:row>197</xdr:row>
      <xdr:rowOff>33617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038350" y="46529066"/>
          <a:ext cx="0" cy="1624851"/>
        </a:xfrm>
        <a:prstGeom prst="rect">
          <a:avLst/>
        </a:prstGeom>
        <a:solidFill>
          <a:schemeClr val="lt1"/>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b="1"/>
            <a:t>Legend:</a:t>
          </a:r>
        </a:p>
        <a:p>
          <a:r>
            <a:rPr lang="en-GB" sz="1100" b="1"/>
            <a:t>Dosing</a:t>
          </a:r>
          <a:r>
            <a:rPr lang="en-GB" sz="1100" b="1" baseline="0"/>
            <a:t> Formulation</a:t>
          </a:r>
          <a:r>
            <a:rPr lang="en-GB" sz="1100" baseline="0"/>
            <a:t>: Solution(A), Suspension(B), Capsule(C), Tablet(D), Solid(E), Other(F), Unknown(U)</a:t>
          </a:r>
        </a:p>
        <a:p>
          <a:r>
            <a:rPr lang="en-GB" sz="1100" b="1" baseline="0"/>
            <a:t>Sex: </a:t>
          </a:r>
          <a:r>
            <a:rPr lang="en-GB" sz="1100" b="0" baseline="0"/>
            <a:t>Male(M), Female(F), Mixed(MF), Unknown(U).</a:t>
          </a:r>
        </a:p>
        <a:p>
          <a:r>
            <a:rPr lang="en-GB" sz="1100" b="1" baseline="0"/>
            <a:t>Mouse strain : </a:t>
          </a:r>
          <a:r>
            <a:rPr lang="en-GB" sz="1100" b="0" baseline="0"/>
            <a:t>Balb/ca (BLC), Swiss-Webster (SW),</a:t>
          </a:r>
          <a:r>
            <a:rPr lang="en-GB" sz="1100" b="0" baseline="0">
              <a:solidFill>
                <a:schemeClr val="dk1"/>
              </a:solidFill>
              <a:latin typeface="+mn-lt"/>
              <a:ea typeface="+mn-ea"/>
              <a:cs typeface="+mn-cs"/>
            </a:rPr>
            <a:t>Unknown(U).</a:t>
          </a:r>
          <a:endParaRPr lang="en-GB" sz="1100" b="0" baseline="0"/>
        </a:p>
        <a:p>
          <a:r>
            <a:rPr lang="en-GB" sz="1100" b="1" baseline="0"/>
            <a:t>Rat strain</a:t>
          </a:r>
          <a:r>
            <a:rPr lang="en-GB" sz="1100" b="0" baseline="0"/>
            <a:t>: Sprague-Dawley (SD), Wistar(W), CD(CD), Albino(AL), Long Evans(LE), Fisher 344(FS), Lewis (LW),</a:t>
          </a:r>
          <a:r>
            <a:rPr lang="en-GB" sz="1100" b="0" baseline="0">
              <a:solidFill>
                <a:schemeClr val="dk1"/>
              </a:solidFill>
              <a:latin typeface="+mn-lt"/>
              <a:ea typeface="+mn-ea"/>
              <a:cs typeface="+mn-cs"/>
            </a:rPr>
            <a:t>Unknown(U).</a:t>
          </a:r>
          <a:endParaRPr lang="en-GB" sz="1100" b="0" baseline="0"/>
        </a:p>
        <a:p>
          <a:r>
            <a:rPr lang="en-GB" sz="1100" b="1" baseline="0"/>
            <a:t>Dog strain: </a:t>
          </a:r>
          <a:r>
            <a:rPr lang="en-GB" sz="1100" b="0" baseline="0"/>
            <a:t>Beagle(BG), Mongrel(MG), Labrador(LB), Schering(SCH), Harrier(HR).</a:t>
          </a:r>
          <a:r>
            <a:rPr lang="en-GB" sz="1100" b="0" baseline="0">
              <a:solidFill>
                <a:schemeClr val="dk1"/>
              </a:solidFill>
              <a:latin typeface="+mn-lt"/>
              <a:ea typeface="+mn-ea"/>
              <a:cs typeface="+mn-cs"/>
            </a:rPr>
            <a:t>Unknown(U).</a:t>
          </a:r>
          <a:endParaRPr lang="en-GB" sz="1100" b="0" baseline="0"/>
        </a:p>
        <a:p>
          <a:r>
            <a:rPr lang="en-GB" sz="1100" b="1" baseline="0"/>
            <a:t>Monkey strain: </a:t>
          </a:r>
          <a:r>
            <a:rPr lang="en-GB" sz="1100" b="0" baseline="0"/>
            <a:t>Cynomolgus(CYN), Rhesus(RHS), Baboon(BAB), African Green Monkey(AGM), Chimpanzee(CHP),</a:t>
          </a:r>
          <a:r>
            <a:rPr lang="en-GB" sz="1100" b="0" baseline="0">
              <a:solidFill>
                <a:schemeClr val="dk1"/>
              </a:solidFill>
              <a:latin typeface="+mn-lt"/>
              <a:ea typeface="+mn-ea"/>
              <a:cs typeface="+mn-cs"/>
            </a:rPr>
            <a:t>Unknown(U).</a:t>
          </a:r>
        </a:p>
        <a:p>
          <a:r>
            <a:rPr lang="en-GB" sz="1100" b="0" baseline="0">
              <a:solidFill>
                <a:schemeClr val="dk1"/>
              </a:solidFill>
              <a:latin typeface="+mn-lt"/>
              <a:ea typeface="+mn-ea"/>
              <a:cs typeface="+mn-cs"/>
            </a:rPr>
            <a:t>*Weighted mean calculated from more than one stydy. ( </a:t>
          </a:r>
          <a:r>
            <a:rPr lang="en-GB" sz="1100" b="0" i="1" baseline="0">
              <a:solidFill>
                <a:schemeClr val="dk1"/>
              </a:solidFill>
              <a:latin typeface="+mn-lt"/>
              <a:ea typeface="+mn-ea"/>
              <a:cs typeface="+mn-cs"/>
            </a:rPr>
            <a:t>w</a:t>
          </a:r>
          <a:r>
            <a:rPr lang="en-GB" sz="1100" b="0" baseline="0">
              <a:solidFill>
                <a:schemeClr val="dk1"/>
              </a:solidFill>
              <a:latin typeface="+mn-lt"/>
              <a:ea typeface="+mn-ea"/>
              <a:cs typeface="+mn-cs"/>
            </a:rPr>
            <a:t>i = number of subjects)</a:t>
          </a:r>
          <a:endParaRPr lang="en-GB" sz="1100" b="1" baseline="0"/>
        </a:p>
      </xdr:txBody>
    </xdr:sp>
    <xdr:clientData/>
  </xdr:twoCellAnchor>
  <xdr:twoCellAnchor>
    <xdr:from>
      <xdr:col>0</xdr:col>
      <xdr:colOff>0</xdr:colOff>
      <xdr:row>195</xdr:row>
      <xdr:rowOff>11907</xdr:rowOff>
    </xdr:from>
    <xdr:to>
      <xdr:col>29</xdr:col>
      <xdr:colOff>32498</xdr:colOff>
      <xdr:row>204</xdr:row>
      <xdr:rowOff>136570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0" y="39159657"/>
          <a:ext cx="8462123" cy="1624851"/>
        </a:xfrm>
        <a:prstGeom prst="rect">
          <a:avLst/>
        </a:prstGeom>
        <a:solidFill>
          <a:sysClr val="window" lastClr="FFFFFF"/>
        </a:solidFill>
        <a:ln w="9525" cmpd="sng">
          <a:solidFill>
            <a:sysClr val="windowText" lastClr="000000">
              <a:lumMod val="95000"/>
              <a:lumOff val="5000"/>
            </a:sysClr>
          </a:solidFill>
        </a:ln>
        <a:effectLst/>
      </xdr:spPr>
      <xdr:txBody>
        <a:bodyPr vert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Calibri"/>
              <a:ea typeface="+mn-ea"/>
              <a:cs typeface="+mn-cs"/>
            </a:rPr>
            <a:t>Legend:</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Calibri"/>
              <a:ea typeface="+mn-ea"/>
              <a:cs typeface="+mn-cs"/>
            </a:rPr>
            <a:t>Dosing Formulation</a:t>
          </a:r>
          <a:r>
            <a:rPr kumimoji="0" lang="en-GB" sz="1100" b="0" i="0" u="none" strike="noStrike" kern="0" cap="none" spc="0" normalizeH="0" baseline="0" noProof="0">
              <a:ln>
                <a:noFill/>
              </a:ln>
              <a:solidFill>
                <a:sysClr val="windowText" lastClr="000000"/>
              </a:solidFill>
              <a:effectLst/>
              <a:uLnTx/>
              <a:uFillTx/>
              <a:latin typeface="Calibri"/>
              <a:ea typeface="+mn-ea"/>
              <a:cs typeface="+mn-cs"/>
            </a:rPr>
            <a:t>: Solution(A), Suspension(B), Capsule(C), Tablet(D), Solid(E), Other(F), Unknown(U)</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Calibri"/>
              <a:ea typeface="+mn-ea"/>
              <a:cs typeface="+mn-cs"/>
            </a:rPr>
            <a:t>Sex: </a:t>
          </a:r>
          <a:r>
            <a:rPr kumimoji="0" lang="en-GB" sz="1100" b="0" i="0" u="none" strike="noStrike" kern="0" cap="none" spc="0" normalizeH="0" baseline="0" noProof="0">
              <a:ln>
                <a:noFill/>
              </a:ln>
              <a:solidFill>
                <a:sysClr val="windowText" lastClr="000000"/>
              </a:solidFill>
              <a:effectLst/>
              <a:uLnTx/>
              <a:uFillTx/>
              <a:latin typeface="Calibri"/>
              <a:ea typeface="+mn-ea"/>
              <a:cs typeface="+mn-cs"/>
            </a:rPr>
            <a:t>Male(M), Female(F), Mixed(MF), Unknown(U).</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Calibri"/>
              <a:ea typeface="+mn-ea"/>
              <a:cs typeface="+mn-cs"/>
            </a:rPr>
            <a:t>Mouse strain : </a:t>
          </a:r>
          <a:r>
            <a:rPr kumimoji="0" lang="en-GB" sz="1100" b="0" i="0" u="none" strike="noStrike" kern="0" cap="none" spc="0" normalizeH="0" baseline="0" noProof="0">
              <a:ln>
                <a:noFill/>
              </a:ln>
              <a:solidFill>
                <a:sysClr val="windowText" lastClr="000000"/>
              </a:solidFill>
              <a:effectLst/>
              <a:uLnTx/>
              <a:uFillTx/>
              <a:latin typeface="Calibri"/>
              <a:ea typeface="+mn-ea"/>
              <a:cs typeface="+mn-cs"/>
            </a:rPr>
            <a:t>Balb/ca (BLC), Swiss-Webster (SW),Unknown(U).</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Calibri"/>
              <a:ea typeface="+mn-ea"/>
              <a:cs typeface="+mn-cs"/>
            </a:rPr>
            <a:t>Rat strain</a:t>
          </a:r>
          <a:r>
            <a:rPr kumimoji="0" lang="en-GB" sz="1100" b="0" i="0" u="none" strike="noStrike" kern="0" cap="none" spc="0" normalizeH="0" baseline="0" noProof="0">
              <a:ln>
                <a:noFill/>
              </a:ln>
              <a:solidFill>
                <a:sysClr val="windowText" lastClr="000000"/>
              </a:solidFill>
              <a:effectLst/>
              <a:uLnTx/>
              <a:uFillTx/>
              <a:latin typeface="Calibri"/>
              <a:ea typeface="+mn-ea"/>
              <a:cs typeface="+mn-cs"/>
            </a:rPr>
            <a:t>: Sprague-Dawley (SD), Wistar(W), CD(CD), Albino(AL), Long Evans(LE), Fisher 344(FS), Lewis (LW),Unknown(U).</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Calibri"/>
              <a:ea typeface="+mn-ea"/>
              <a:cs typeface="+mn-cs"/>
            </a:rPr>
            <a:t>Dog strain: </a:t>
          </a:r>
          <a:r>
            <a:rPr kumimoji="0" lang="en-GB" sz="1100" b="0" i="0" u="none" strike="noStrike" kern="0" cap="none" spc="0" normalizeH="0" baseline="0" noProof="0">
              <a:ln>
                <a:noFill/>
              </a:ln>
              <a:solidFill>
                <a:sysClr val="windowText" lastClr="000000"/>
              </a:solidFill>
              <a:effectLst/>
              <a:uLnTx/>
              <a:uFillTx/>
              <a:latin typeface="Calibri"/>
              <a:ea typeface="+mn-ea"/>
              <a:cs typeface="+mn-cs"/>
            </a:rPr>
            <a:t>Beagle(BG), Mongrel(MG), Labrador(LB), Schering(SCH), Harrier(HR).Unknown(U).</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1" i="0" u="none" strike="noStrike" kern="0" cap="none" spc="0" normalizeH="0" baseline="0" noProof="0">
              <a:ln>
                <a:noFill/>
              </a:ln>
              <a:solidFill>
                <a:sysClr val="windowText" lastClr="000000"/>
              </a:solidFill>
              <a:effectLst/>
              <a:uLnTx/>
              <a:uFillTx/>
              <a:latin typeface="Calibri"/>
              <a:ea typeface="+mn-ea"/>
              <a:cs typeface="+mn-cs"/>
            </a:rPr>
            <a:t>Monkey strain: </a:t>
          </a:r>
          <a:r>
            <a:rPr kumimoji="0" lang="en-GB" sz="1100" b="0" i="0" u="none" strike="noStrike" kern="0" cap="none" spc="0" normalizeH="0" baseline="0" noProof="0">
              <a:ln>
                <a:noFill/>
              </a:ln>
              <a:solidFill>
                <a:sysClr val="windowText" lastClr="000000"/>
              </a:solidFill>
              <a:effectLst/>
              <a:uLnTx/>
              <a:uFillTx/>
              <a:latin typeface="Calibri"/>
              <a:ea typeface="+mn-ea"/>
              <a:cs typeface="+mn-cs"/>
            </a:rPr>
            <a:t>Cynomolgus(CYN), Rhesus(RHS), African Green Monkey(AGM), Chimpanzee(CHP),Unknown(U).</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none" strike="noStrike" kern="0" cap="none" spc="0" normalizeH="0" baseline="0" noProof="0">
              <a:ln>
                <a:noFill/>
              </a:ln>
              <a:solidFill>
                <a:sysClr val="windowText" lastClr="000000"/>
              </a:solidFill>
              <a:effectLst/>
              <a:uLnTx/>
              <a:uFillTx/>
              <a:latin typeface="Calibri"/>
              <a:ea typeface="+mn-ea"/>
              <a:cs typeface="+mn-cs"/>
            </a:rPr>
            <a:t>*Weighted mean calculated from more than one study. ( </a:t>
          </a:r>
          <a:r>
            <a:rPr kumimoji="0" lang="en-GB" sz="1100" b="0" i="1" u="none" strike="noStrike" kern="0" cap="none" spc="0" normalizeH="0" baseline="0" noProof="0">
              <a:ln>
                <a:noFill/>
              </a:ln>
              <a:solidFill>
                <a:sysClr val="windowText" lastClr="000000"/>
              </a:solidFill>
              <a:effectLst/>
              <a:uLnTx/>
              <a:uFillTx/>
              <a:latin typeface="Calibri"/>
              <a:ea typeface="+mn-ea"/>
              <a:cs typeface="+mn-cs"/>
            </a:rPr>
            <a:t>w</a:t>
          </a:r>
          <a:r>
            <a:rPr kumimoji="0" lang="en-GB" sz="1100" b="0" i="0" u="none" strike="noStrike" kern="0" cap="none" spc="0" normalizeH="0" baseline="0" noProof="0">
              <a:ln>
                <a:noFill/>
              </a:ln>
              <a:solidFill>
                <a:sysClr val="windowText" lastClr="000000"/>
              </a:solidFill>
              <a:effectLst/>
              <a:uLnTx/>
              <a:uFillTx/>
              <a:latin typeface="Calibri"/>
              <a:ea typeface="+mn-ea"/>
              <a:cs typeface="+mn-cs"/>
            </a:rPr>
            <a:t>i = number of subjects)</a:t>
          </a:r>
          <a:endParaRPr kumimoji="0" lang="en-GB" sz="1100" b="1" i="0" u="none" strike="noStrike" kern="0" cap="none" spc="0" normalizeH="0" baseline="0" noProof="0">
            <a:ln>
              <a:noFill/>
            </a:ln>
            <a:solidFill>
              <a:sysClr val="windowText" lastClr="000000"/>
            </a:solidFill>
            <a:effectLst/>
            <a:uLnTx/>
            <a:uFillTx/>
            <a:latin typeface="Calibri"/>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omptox.epa.gov/dashboard/chemical/details/DTXSID8023476" TargetMode="External"/><Relationship Id="rId21" Type="http://schemas.openxmlformats.org/officeDocument/2006/relationships/hyperlink" Target="https://comptox.epa.gov/dashboard/chemical/details/DTXSID4020406" TargetMode="External"/><Relationship Id="rId42" Type="http://schemas.openxmlformats.org/officeDocument/2006/relationships/hyperlink" Target="https://comptox.epa.gov/dashboard/chemical/details/DTXSID2020636" TargetMode="External"/><Relationship Id="rId63" Type="http://schemas.openxmlformats.org/officeDocument/2006/relationships/hyperlink" Target="https://comptox.epa.gov/dashboard/chemical/details/DTXSID9023176" TargetMode="External"/><Relationship Id="rId84" Type="http://schemas.openxmlformats.org/officeDocument/2006/relationships/hyperlink" Target="https://comptox.epa.gov/dashboard/chemical/details/DTXSID7023300" TargetMode="External"/><Relationship Id="rId138" Type="http://schemas.openxmlformats.org/officeDocument/2006/relationships/hyperlink" Target="https://comptox.epa.gov/dashboard/chemical/details/DTXSID6021244" TargetMode="External"/><Relationship Id="rId159" Type="http://schemas.openxmlformats.org/officeDocument/2006/relationships/hyperlink" Target="https://comptox.epa.gov/dashboard/chemical/details/DTXSID60860001" TargetMode="External"/><Relationship Id="rId170" Type="http://schemas.openxmlformats.org/officeDocument/2006/relationships/hyperlink" Target="https://comptox.epa.gov/dashboard/chemical/details/DTXSID6046763" TargetMode="External"/><Relationship Id="rId107" Type="http://schemas.openxmlformats.org/officeDocument/2006/relationships/hyperlink" Target="https://comptox.epa.gov/dashboard/chemical/details/DTXSID80206427" TargetMode="External"/><Relationship Id="rId11" Type="http://schemas.openxmlformats.org/officeDocument/2006/relationships/hyperlink" Target="https://comptox.epa.gov/dashboard/chemical/details/DTXSID3037044" TargetMode="External"/><Relationship Id="rId32" Type="http://schemas.openxmlformats.org/officeDocument/2006/relationships/hyperlink" Target="https://comptox.epa.gov/dashboard/chemical/details/DTXSID4023042" TargetMode="External"/><Relationship Id="rId53" Type="http://schemas.openxmlformats.org/officeDocument/2006/relationships/hyperlink" Target="https://comptox.epa.gov/dashboard/chemical/details/DTXSID9046944" TargetMode="External"/><Relationship Id="rId74" Type="http://schemas.openxmlformats.org/officeDocument/2006/relationships/hyperlink" Target="https://comptox.epa.gov/dashboard/chemical/details/DTXSID3023217" TargetMode="External"/><Relationship Id="rId128" Type="http://schemas.openxmlformats.org/officeDocument/2006/relationships/hyperlink" Target="https://comptox.epa.gov/dashboard/chemical/details/DTXSID6023525" TargetMode="External"/><Relationship Id="rId149" Type="http://schemas.openxmlformats.org/officeDocument/2006/relationships/hyperlink" Target="https://comptox.epa.gov/dashboard/chemical/details/DTXSID70197572" TargetMode="External"/><Relationship Id="rId5" Type="http://schemas.openxmlformats.org/officeDocument/2006/relationships/hyperlink" Target="https://comptox.epa.gov/dashboard/chemical/details/DTXSID1022556" TargetMode="External"/><Relationship Id="rId95" Type="http://schemas.openxmlformats.org/officeDocument/2006/relationships/hyperlink" Target="https://comptox.epa.gov/dashboard/chemical/details/DTXSID4040686" TargetMode="External"/><Relationship Id="rId160" Type="http://schemas.openxmlformats.org/officeDocument/2006/relationships/hyperlink" Target="https://comptox.epa.gov/dashboard/chemical/details/DTXSID0042614" TargetMode="External"/><Relationship Id="rId181" Type="http://schemas.openxmlformats.org/officeDocument/2006/relationships/hyperlink" Target="https://comptox.epa.gov/dashboard/chemical/details/DTXSID0023749" TargetMode="External"/><Relationship Id="rId22" Type="http://schemas.openxmlformats.org/officeDocument/2006/relationships/hyperlink" Target="https://comptox.epa.gov/dashboard/chemical/details/DTXSID7022964" TargetMode="External"/><Relationship Id="rId43" Type="http://schemas.openxmlformats.org/officeDocument/2006/relationships/hyperlink" Target="https://comptox.epa.gov/dashboard/chemical/details/DTXSID6023078" TargetMode="External"/><Relationship Id="rId64" Type="http://schemas.openxmlformats.org/officeDocument/2006/relationships/hyperlink" Target="https://comptox.epa.gov/dashboard/chemical/details/DTXSID0045462" TargetMode="External"/><Relationship Id="rId118" Type="http://schemas.openxmlformats.org/officeDocument/2006/relationships/hyperlink" Target="https://comptox.epa.gov/dashboard/chemical/details/DTXSID5021170" TargetMode="External"/><Relationship Id="rId139" Type="http://schemas.openxmlformats.org/officeDocument/2006/relationships/hyperlink" Target="https://comptox.epa.gov/dashboard/chemical/details/DTXSID2023563" TargetMode="External"/><Relationship Id="rId85" Type="http://schemas.openxmlformats.org/officeDocument/2006/relationships/hyperlink" Target="https://comptox.epa.gov/dashboard/chemical/details/DTXSID6045169" TargetMode="External"/><Relationship Id="rId150" Type="http://schemas.openxmlformats.org/officeDocument/2006/relationships/hyperlink" Target="https://comptox.epa.gov/dashboard/chemical/details/DTXSID0023589" TargetMode="External"/><Relationship Id="rId171" Type="http://schemas.openxmlformats.org/officeDocument/2006/relationships/hyperlink" Target="https://comptox.epa.gov/dashboard/chemical/details/DTXSID0041145" TargetMode="External"/><Relationship Id="rId12" Type="http://schemas.openxmlformats.org/officeDocument/2006/relationships/hyperlink" Target="https://comptox.epa.gov/dashboard/chemical/details/DTXSID6021117" TargetMode="External"/><Relationship Id="rId33" Type="http://schemas.openxmlformats.org/officeDocument/2006/relationships/hyperlink" Target="https://comptox.epa.gov/dashboard/chemical/details/DTXSID4023044" TargetMode="External"/><Relationship Id="rId108" Type="http://schemas.openxmlformats.org/officeDocument/2006/relationships/hyperlink" Target="https://comptox.epa.gov/dashboard/chemical/details/DTXSID3041085" TargetMode="External"/><Relationship Id="rId129" Type="http://schemas.openxmlformats.org/officeDocument/2006/relationships/hyperlink" Target="https://comptox.epa.gov/dashboard/chemical/details/DTXSID5021209" TargetMode="External"/><Relationship Id="rId54" Type="http://schemas.openxmlformats.org/officeDocument/2006/relationships/hyperlink" Target="https://comptox.epa.gov/dashboard/chemical/details/DTXSID4023129" TargetMode="External"/><Relationship Id="rId75" Type="http://schemas.openxmlformats.org/officeDocument/2006/relationships/hyperlink" Target="https://comptox.epa.gov/dashboard/chemical/details/DTXSID5036761" TargetMode="External"/><Relationship Id="rId96" Type="http://schemas.openxmlformats.org/officeDocument/2006/relationships/hyperlink" Target="https://comptox.epa.gov/dashboard/chemical/details/DTXSID7023354" TargetMode="External"/><Relationship Id="rId140" Type="http://schemas.openxmlformats.org/officeDocument/2006/relationships/hyperlink" Target="https://comptox.epa.gov/dashboard/chemical/details/DTXSID8045193" TargetMode="External"/><Relationship Id="rId161" Type="http://schemas.openxmlformats.org/officeDocument/2006/relationships/hyperlink" Target="https://comptox.epa.gov/dashboard/chemical/details/DTXSID5021336" TargetMode="External"/><Relationship Id="rId182" Type="http://schemas.openxmlformats.org/officeDocument/2006/relationships/hyperlink" Target="https://comptox.epa.gov/dashboard/chemical/details/DTXSID8045933" TargetMode="External"/><Relationship Id="rId6" Type="http://schemas.openxmlformats.org/officeDocument/2006/relationships/hyperlink" Target="https://comptox.epa.gov/dashboard/chemical/details/DTXSID6046214" TargetMode="External"/><Relationship Id="rId23" Type="http://schemas.openxmlformats.org/officeDocument/2006/relationships/hyperlink" Target="https://comptox.epa.gov/dashboard/chemical/details/DTXSID4022991" TargetMode="External"/><Relationship Id="rId119" Type="http://schemas.openxmlformats.org/officeDocument/2006/relationships/hyperlink" Target="https://comptox.epa.gov/dashboard/chemical/details/DTXSID6023498" TargetMode="External"/><Relationship Id="rId44" Type="http://schemas.openxmlformats.org/officeDocument/2006/relationships/hyperlink" Target="https://comptox.epa.gov/dashboard/chemical/details/DTXSID4048480" TargetMode="External"/><Relationship Id="rId65" Type="http://schemas.openxmlformats.org/officeDocument/2006/relationships/hyperlink" Target="https://comptox.epa.gov/dashboard/chemical/details/DTXSID3023180" TargetMode="External"/><Relationship Id="rId86" Type="http://schemas.openxmlformats.org/officeDocument/2006/relationships/hyperlink" Target="https://comptox.epa.gov/dashboard/chemical/details/DTXSID6045167" TargetMode="External"/><Relationship Id="rId130" Type="http://schemas.openxmlformats.org/officeDocument/2006/relationships/hyperlink" Target="https://comptox.epa.gov/dashboard/chemical/details/DTXSID20165786" TargetMode="External"/><Relationship Id="rId151" Type="http://schemas.openxmlformats.org/officeDocument/2006/relationships/hyperlink" Target="https://comptox.epa.gov/dashboard/chemical/details/DTXSID9023590" TargetMode="External"/><Relationship Id="rId172" Type="http://schemas.openxmlformats.org/officeDocument/2006/relationships/hyperlink" Target="https://comptox.epa.gov/dashboard/chemical/details/DTXSID6023733" TargetMode="External"/><Relationship Id="rId13" Type="http://schemas.openxmlformats.org/officeDocument/2006/relationships/hyperlink" Target="https://comptox.epa.gov/dashboard/chemical/details/DTXSID4020119" TargetMode="External"/><Relationship Id="rId18" Type="http://schemas.openxmlformats.org/officeDocument/2006/relationships/hyperlink" Target="https://comptox.epa.gov/dashboard/chemical/details/DTXSID1022845" TargetMode="External"/><Relationship Id="rId39" Type="http://schemas.openxmlformats.org/officeDocument/2006/relationships/hyperlink" Target="https://comptox.epa.gov/dashboard/chemical/details/DTXSID2023064" TargetMode="External"/><Relationship Id="rId109" Type="http://schemas.openxmlformats.org/officeDocument/2006/relationships/hyperlink" Target="https://comptox.epa.gov/dashboard/chemical/details/DTXSID6021080" TargetMode="External"/><Relationship Id="rId34" Type="http://schemas.openxmlformats.org/officeDocument/2006/relationships/hyperlink" Target="https://comptox.epa.gov/dashboard/chemical/details/DTXSID4023046" TargetMode="External"/><Relationship Id="rId50" Type="http://schemas.openxmlformats.org/officeDocument/2006/relationships/hyperlink" Target="https://comptox.epa.gov/dashboard/chemical/details/DTXSID90864739" TargetMode="External"/><Relationship Id="rId55" Type="http://schemas.openxmlformats.org/officeDocument/2006/relationships/hyperlink" Target="https://comptox.epa.gov/dashboard/chemical/details/DTXSID2020713" TargetMode="External"/><Relationship Id="rId76" Type="http://schemas.openxmlformats.org/officeDocument/2006/relationships/hyperlink" Target="https://comptox.epa.gov/dashboard/chemical/details/DTXSID7023227" TargetMode="External"/><Relationship Id="rId97" Type="http://schemas.openxmlformats.org/officeDocument/2006/relationships/hyperlink" Target="https://comptox.epa.gov/dashboard/chemical/details/DTXSID2023357" TargetMode="External"/><Relationship Id="rId104" Type="http://schemas.openxmlformats.org/officeDocument/2006/relationships/hyperlink" Target="https://comptox.epa.gov/dashboard/chemical/details/DTXSID5023376" TargetMode="External"/><Relationship Id="rId120" Type="http://schemas.openxmlformats.org/officeDocument/2006/relationships/hyperlink" Target="https://comptox.epa.gov/dashboard/chemical/details/DTXSID4049082" TargetMode="External"/><Relationship Id="rId125" Type="http://schemas.openxmlformats.org/officeDocument/2006/relationships/hyperlink" Target="https://comptox.epa.gov/dashboard/chemical/details/DTXSID1023524" TargetMode="External"/><Relationship Id="rId141" Type="http://schemas.openxmlformats.org/officeDocument/2006/relationships/hyperlink" Target="https://comptox.epa.gov/dashboard/chemical/details/DTXSID7037131" TargetMode="External"/><Relationship Id="rId146" Type="http://schemas.openxmlformats.org/officeDocument/2006/relationships/hyperlink" Target="https://comptox.epa.gov/dashboard/chemical/details/DTXSID6023575" TargetMode="External"/><Relationship Id="rId167" Type="http://schemas.openxmlformats.org/officeDocument/2006/relationships/hyperlink" Target="https://comptox.epa.gov/dashboard/chemical/details/DTXSID90858931" TargetMode="External"/><Relationship Id="rId7" Type="http://schemas.openxmlformats.org/officeDocument/2006/relationships/hyperlink" Target="https://comptox.epa.gov/dashboard/chemical/details/DTXSID4022577" TargetMode="External"/><Relationship Id="rId71" Type="http://schemas.openxmlformats.org/officeDocument/2006/relationships/hyperlink" Target="https://comptox.epa.gov/dashboard/chemical/details/DTXSID3036496" TargetMode="External"/><Relationship Id="rId92" Type="http://schemas.openxmlformats.org/officeDocument/2006/relationships/hyperlink" Target="https://comptox.epa.gov/dashboard/chemical/details/DTXSID8023345" TargetMode="External"/><Relationship Id="rId162" Type="http://schemas.openxmlformats.org/officeDocument/2006/relationships/hyperlink" Target="https://comptox.epa.gov/dashboard/chemical/details/DTXSID5023663" TargetMode="External"/><Relationship Id="rId183" Type="http://schemas.openxmlformats.org/officeDocument/2006/relationships/hyperlink" Target="https://comptox.epa.gov/dashboard/chemical/details/DTXSID7045946" TargetMode="External"/><Relationship Id="rId2" Type="http://schemas.openxmlformats.org/officeDocument/2006/relationships/hyperlink" Target="https://comptox.epa.gov/dashboard/chemical/details/DTXSID8046034" TargetMode="External"/><Relationship Id="rId29" Type="http://schemas.openxmlformats.org/officeDocument/2006/relationships/hyperlink" Target="https://comptox.epa.gov/dashboard/chemical/details/DTXSID7023019" TargetMode="External"/><Relationship Id="rId24" Type="http://schemas.openxmlformats.org/officeDocument/2006/relationships/hyperlink" Target="https://comptox.epa.gov/dashboard/chemical/details/DTXSID0020573" TargetMode="External"/><Relationship Id="rId40" Type="http://schemas.openxmlformats.org/officeDocument/2006/relationships/hyperlink" Target="https://comptox.epa.gov/dashboard/chemical/details/DTXSID1045534" TargetMode="External"/><Relationship Id="rId45" Type="http://schemas.openxmlformats.org/officeDocument/2006/relationships/hyperlink" Target="https://comptox.epa.gov/dashboard/chemical/details/DTXSID6020648" TargetMode="External"/><Relationship Id="rId66" Type="http://schemas.openxmlformats.org/officeDocument/2006/relationships/hyperlink" Target="https://comptox.epa.gov/dashboard/chemical/details/DTXSID3023188" TargetMode="External"/><Relationship Id="rId87" Type="http://schemas.openxmlformats.org/officeDocument/2006/relationships/hyperlink" Target="https://comptox.epa.gov/dashboard/chemical/details/DTXSID2023309" TargetMode="External"/><Relationship Id="rId110" Type="http://schemas.openxmlformats.org/officeDocument/2006/relationships/hyperlink" Target="https://comptox.epa.gov/dashboard/chemical/details/DTXSID8023393" TargetMode="External"/><Relationship Id="rId115" Type="http://schemas.openxmlformats.org/officeDocument/2006/relationships/hyperlink" Target="https://comptox.epa.gov/dashboard/chemical/details/DTXSID8020541" TargetMode="External"/><Relationship Id="rId131" Type="http://schemas.openxmlformats.org/officeDocument/2006/relationships/hyperlink" Target="https://comptox.epa.gov/dashboard/chemical/details/DTXSID4023549" TargetMode="External"/><Relationship Id="rId136" Type="http://schemas.openxmlformats.org/officeDocument/2006/relationships/hyperlink" Target="https://comptox.epa.gov/dashboard/chemical/details/DTXSID6045668" TargetMode="External"/><Relationship Id="rId157" Type="http://schemas.openxmlformats.org/officeDocument/2006/relationships/hyperlink" Target="https://comptox.epa.gov/dashboard/chemical/details/DTXSID3023631" TargetMode="External"/><Relationship Id="rId178" Type="http://schemas.openxmlformats.org/officeDocument/2006/relationships/hyperlink" Target="https://comptox.epa.gov/dashboard/chemical/details/DTXSID5023742" TargetMode="External"/><Relationship Id="rId61" Type="http://schemas.openxmlformats.org/officeDocument/2006/relationships/hyperlink" Target="https://comptox.epa.gov/dashboard/chemical/details/DTXSID0045832" TargetMode="External"/><Relationship Id="rId82" Type="http://schemas.openxmlformats.org/officeDocument/2006/relationships/hyperlink" Target="https://comptox.epa.gov/dashboard/chemical/details/DTXSID2023270" TargetMode="External"/><Relationship Id="rId152" Type="http://schemas.openxmlformats.org/officeDocument/2006/relationships/hyperlink" Target="https://comptox.epa.gov/dashboard/chemical/details/DTXSID6021292" TargetMode="External"/><Relationship Id="rId173" Type="http://schemas.openxmlformats.org/officeDocument/2006/relationships/hyperlink" Target="https://comptox.epa.gov/dashboard/chemical/details/DTXSID3048318" TargetMode="External"/><Relationship Id="rId19" Type="http://schemas.openxmlformats.org/officeDocument/2006/relationships/hyperlink" Target="https://comptox.epa.gov/dashboard/chemical/details/DTXSID0020365" TargetMode="External"/><Relationship Id="rId14" Type="http://schemas.openxmlformats.org/officeDocument/2006/relationships/hyperlink" Target="https://comptox.epa.gov/dashboard/chemical/details/DTXSID8030760" TargetMode="External"/><Relationship Id="rId30" Type="http://schemas.openxmlformats.org/officeDocument/2006/relationships/hyperlink" Target="https://comptox.epa.gov/dashboard/chemical/details/DTXSID1046760" TargetMode="External"/><Relationship Id="rId35" Type="http://schemas.openxmlformats.org/officeDocument/2006/relationships/hyperlink" Target="https://comptox.epa.gov/dashboard/chemical/details/DTXSID00861411" TargetMode="External"/><Relationship Id="rId56" Type="http://schemas.openxmlformats.org/officeDocument/2006/relationships/hyperlink" Target="https://comptox.epa.gov/dashboard/chemical/details/DTXSID5020732" TargetMode="External"/><Relationship Id="rId77" Type="http://schemas.openxmlformats.org/officeDocument/2006/relationships/hyperlink" Target="https://comptox.epa.gov/dashboard/chemical/details/DTXSID30166724" TargetMode="External"/><Relationship Id="rId100" Type="http://schemas.openxmlformats.org/officeDocument/2006/relationships/hyperlink" Target="https://comptox.epa.gov/dashboard/chemical/details/DTXSID2025715" TargetMode="External"/><Relationship Id="rId105" Type="http://schemas.openxmlformats.org/officeDocument/2006/relationships/hyperlink" Target="https://comptox.epa.gov/dashboard/chemical/details/DTXSID0023377" TargetMode="External"/><Relationship Id="rId126" Type="http://schemas.openxmlformats.org/officeDocument/2006/relationships/hyperlink" Target="https://comptox.epa.gov/dashboard/chemical/details/DTXSID6023525" TargetMode="External"/><Relationship Id="rId147" Type="http://schemas.openxmlformats.org/officeDocument/2006/relationships/hyperlink" Target="https://comptox.epa.gov/dashboard/chemical/details/DTXSID6023579" TargetMode="External"/><Relationship Id="rId168" Type="http://schemas.openxmlformats.org/officeDocument/2006/relationships/hyperlink" Target="https://comptox.epa.gov/dashboard/chemical/details/DTXSID5045043" TargetMode="External"/><Relationship Id="rId8" Type="http://schemas.openxmlformats.org/officeDocument/2006/relationships/hyperlink" Target="https://comptox.epa.gov/dashboard/chemical/details/DTXSID7022594" TargetMode="External"/><Relationship Id="rId51" Type="http://schemas.openxmlformats.org/officeDocument/2006/relationships/hyperlink" Target="https://comptox.epa.gov/dashboard/chemical/details/DTXSID0037237" TargetMode="External"/><Relationship Id="rId72" Type="http://schemas.openxmlformats.org/officeDocument/2006/relationships/hyperlink" Target="https://comptox.epa.gov/dashboard/chemical/details/DTXSID1045166" TargetMode="External"/><Relationship Id="rId93" Type="http://schemas.openxmlformats.org/officeDocument/2006/relationships/hyperlink" Target="https://comptox.epa.gov/dashboard/chemical/details/DTXSID8023349" TargetMode="External"/><Relationship Id="rId98" Type="http://schemas.openxmlformats.org/officeDocument/2006/relationships/hyperlink" Target="https://comptox.epa.gov/dashboard/chemical/details/DTXSID7031797" TargetMode="External"/><Relationship Id="rId121" Type="http://schemas.openxmlformats.org/officeDocument/2006/relationships/hyperlink" Target="https://comptox.epa.gov/dashboard/chemical/details/DTXSID9021184" TargetMode="External"/><Relationship Id="rId142" Type="http://schemas.openxmlformats.org/officeDocument/2006/relationships/hyperlink" Target="https://comptox.epa.gov/dashboard/chemical/details/DTXSID8048492" TargetMode="External"/><Relationship Id="rId163" Type="http://schemas.openxmlformats.org/officeDocument/2006/relationships/hyperlink" Target="https://comptox.epa.gov/dashboard/chemical/details/DTXSID4023674" TargetMode="External"/><Relationship Id="rId184" Type="http://schemas.openxmlformats.org/officeDocument/2006/relationships/hyperlink" Target="https://comptox.epa.gov/dashboard/chemical/details/DTXSID4041155" TargetMode="External"/><Relationship Id="rId3" Type="http://schemas.openxmlformats.org/officeDocument/2006/relationships/hyperlink" Target="https://comptox.epa.gov/dashboard/chemical/details/DTXSID2048539" TargetMode="External"/><Relationship Id="rId25" Type="http://schemas.openxmlformats.org/officeDocument/2006/relationships/hyperlink" Target="https://comptox.epa.gov/dashboard/chemical/details/DTXSID7048667" TargetMode="External"/><Relationship Id="rId46" Type="http://schemas.openxmlformats.org/officeDocument/2006/relationships/hyperlink" Target="https://comptox.epa.gov/dashboard/chemical/details/DTXSID0020074" TargetMode="External"/><Relationship Id="rId67" Type="http://schemas.openxmlformats.org/officeDocument/2006/relationships/hyperlink" Target="https://comptox.epa.gov/dashboard/chemical/details/DTXSID8023189" TargetMode="External"/><Relationship Id="rId116" Type="http://schemas.openxmlformats.org/officeDocument/2006/relationships/hyperlink" Target="https://comptox.epa.gov/dashboard/chemical/details/DTXSID3023471" TargetMode="External"/><Relationship Id="rId137" Type="http://schemas.openxmlformats.org/officeDocument/2006/relationships/hyperlink" Target="https://comptox.epa.gov/dashboard/chemical/details/DTXSID0033960" TargetMode="External"/><Relationship Id="rId158" Type="http://schemas.openxmlformats.org/officeDocument/2006/relationships/hyperlink" Target="https://comptox.epa.gov/dashboard/chemical/details/DTXSID3023639" TargetMode="External"/><Relationship Id="rId20" Type="http://schemas.openxmlformats.org/officeDocument/2006/relationships/hyperlink" Target="https://comptox.epa.gov/dashboard/chemical/details/DTXSID4020371" TargetMode="External"/><Relationship Id="rId41" Type="http://schemas.openxmlformats.org/officeDocument/2006/relationships/hyperlink" Target="https://comptox.epa.gov/dashboard/chemical/details/DTXSID7023065" TargetMode="External"/><Relationship Id="rId62" Type="http://schemas.openxmlformats.org/officeDocument/2006/relationships/hyperlink" Target="https://comptox.epa.gov/dashboard/chemical/details/DTXSID40873331" TargetMode="External"/><Relationship Id="rId83" Type="http://schemas.openxmlformats.org/officeDocument/2006/relationships/hyperlink" Target="https://comptox.epa.gov/dashboard/chemical/details/DTXSID7023273" TargetMode="External"/><Relationship Id="rId88" Type="http://schemas.openxmlformats.org/officeDocument/2006/relationships/hyperlink" Target="https://comptox.epa.gov/dashboard/chemical/details/DTXSID5023320" TargetMode="External"/><Relationship Id="rId111" Type="http://schemas.openxmlformats.org/officeDocument/2006/relationships/hyperlink" Target="https://comptox.epa.gov/dashboard/chemical/details/DTXSID50171996" TargetMode="External"/><Relationship Id="rId132" Type="http://schemas.openxmlformats.org/officeDocument/2006/relationships/hyperlink" Target="https://comptox.epa.gov/dashboard/chemical/details/DTXSID3044122" TargetMode="External"/><Relationship Id="rId153" Type="http://schemas.openxmlformats.org/officeDocument/2006/relationships/hyperlink" Target="https://comptox.epa.gov/dashboard/chemical/details/DTXSID1042574" TargetMode="External"/><Relationship Id="rId174" Type="http://schemas.openxmlformats.org/officeDocument/2006/relationships/hyperlink" Target="https://comptox.epa.gov/dashboard/chemical/details/DTXSID6023737" TargetMode="External"/><Relationship Id="rId179" Type="http://schemas.openxmlformats.org/officeDocument/2006/relationships/hyperlink" Target="https://comptox.epa.gov/dashboard/chemical/details/DTXSID8045222" TargetMode="External"/><Relationship Id="rId15" Type="http://schemas.openxmlformats.org/officeDocument/2006/relationships/hyperlink" Target="https://comptox.epa.gov/dashboard/chemical/details/DTXSID7022754" TargetMode="External"/><Relationship Id="rId36" Type="http://schemas.openxmlformats.org/officeDocument/2006/relationships/hyperlink" Target="https://comptox.epa.gov/dashboard/chemical/details/DTXSID3020625" TargetMode="External"/><Relationship Id="rId57" Type="http://schemas.openxmlformats.org/officeDocument/2006/relationships/hyperlink" Target="https://comptox.epa.gov/dashboard/chemical/details/DTXSID10920189" TargetMode="External"/><Relationship Id="rId106" Type="http://schemas.openxmlformats.org/officeDocument/2006/relationships/hyperlink" Target="https://comptox.epa.gov/dashboard/chemical/details/DTXSID30862774" TargetMode="External"/><Relationship Id="rId127" Type="http://schemas.openxmlformats.org/officeDocument/2006/relationships/hyperlink" Target="https://comptox.epa.gov/dashboard/chemical/details/DTXSID6023525" TargetMode="External"/><Relationship Id="rId10" Type="http://schemas.openxmlformats.org/officeDocument/2006/relationships/hyperlink" Target="https://comptox.epa.gov/dashboard/chemical/details/DTXSID90868893" TargetMode="External"/><Relationship Id="rId31" Type="http://schemas.openxmlformats.org/officeDocument/2006/relationships/hyperlink" Target="https://comptox.epa.gov/dashboard/chemical/details/DTXSID5023035" TargetMode="External"/><Relationship Id="rId52" Type="http://schemas.openxmlformats.org/officeDocument/2006/relationships/hyperlink" Target="https://comptox.epa.gov/dashboard/chemical/details/DTXSID8020674" TargetMode="External"/><Relationship Id="rId73" Type="http://schemas.openxmlformats.org/officeDocument/2006/relationships/hyperlink" Target="https://comptox.epa.gov/dashboard/chemical/details/DTXSID5046489" TargetMode="External"/><Relationship Id="rId78" Type="http://schemas.openxmlformats.org/officeDocument/2006/relationships/hyperlink" Target="https://comptox.epa.gov/dashboard/chemical/details/DTXSID1020803" TargetMode="External"/><Relationship Id="rId94" Type="http://schemas.openxmlformats.org/officeDocument/2006/relationships/hyperlink" Target="https://comptox.epa.gov/dashboard/chemical/details/DTXSID4046313" TargetMode="External"/><Relationship Id="rId99" Type="http://schemas.openxmlformats.org/officeDocument/2006/relationships/hyperlink" Target="https://comptox.epa.gov/dashboard/chemical/details/DTXSID6023363" TargetMode="External"/><Relationship Id="rId101" Type="http://schemas.openxmlformats.org/officeDocument/2006/relationships/hyperlink" Target="https://comptox.epa.gov/dashboard/chemical/details/DTXSID5023370" TargetMode="External"/><Relationship Id="rId122" Type="http://schemas.openxmlformats.org/officeDocument/2006/relationships/hyperlink" Target="https://comptox.epa.gov/dashboard/chemical/details/DTXSID4021185" TargetMode="External"/><Relationship Id="rId143" Type="http://schemas.openxmlformats.org/officeDocument/2006/relationships/hyperlink" Target="https://comptox.epa.gov/dashboard/chemical/details/DTXSID5021255" TargetMode="External"/><Relationship Id="rId148" Type="http://schemas.openxmlformats.org/officeDocument/2006/relationships/hyperlink" Target="https://comptox.epa.gov/dashboard/chemical/details/DTXSID5048847" TargetMode="External"/><Relationship Id="rId164" Type="http://schemas.openxmlformats.org/officeDocument/2006/relationships/hyperlink" Target="https://comptox.epa.gov/dashboard/chemical/details/DTXSID4023676" TargetMode="External"/><Relationship Id="rId169" Type="http://schemas.openxmlformats.org/officeDocument/2006/relationships/hyperlink" Target="https://comptox.epa.gov/dashboard/chemical/details/DTXSID0023533" TargetMode="External"/><Relationship Id="rId185" Type="http://schemas.openxmlformats.org/officeDocument/2006/relationships/printerSettings" Target="../printerSettings/printerSettings1.bin"/><Relationship Id="rId4" Type="http://schemas.openxmlformats.org/officeDocument/2006/relationships/hyperlink" Target="https://comptox.epa.gov/dashboard/chemical/details/DTXSID5020108" TargetMode="External"/><Relationship Id="rId9" Type="http://schemas.openxmlformats.org/officeDocument/2006/relationships/hyperlink" Target="https://comptox.epa.gov/dashboard/chemical/details/DTXSID7022596" TargetMode="External"/><Relationship Id="rId180" Type="http://schemas.openxmlformats.org/officeDocument/2006/relationships/hyperlink" Target="https://comptox.epa.gov/dashboard/chemical/details/DTXSID0023747" TargetMode="External"/><Relationship Id="rId26" Type="http://schemas.openxmlformats.org/officeDocument/2006/relationships/hyperlink" Target="https://comptox.epa.gov/dashboard/chemical/details/DTXSID8023006" TargetMode="External"/><Relationship Id="rId47" Type="http://schemas.openxmlformats.org/officeDocument/2006/relationships/hyperlink" Target="https://comptox.epa.gov/dashboard/chemical/details/DTXSID8041032" TargetMode="External"/><Relationship Id="rId68" Type="http://schemas.openxmlformats.org/officeDocument/2006/relationships/hyperlink" Target="https://comptox.epa.gov/dashboard/chemical/details/DTXSID4023200" TargetMode="External"/><Relationship Id="rId89" Type="http://schemas.openxmlformats.org/officeDocument/2006/relationships/hyperlink" Target="https://comptox.epa.gov/dashboard/chemical/details/DTXSID9023336" TargetMode="External"/><Relationship Id="rId112" Type="http://schemas.openxmlformats.org/officeDocument/2006/relationships/hyperlink" Target="https://comptox.epa.gov/dashboard/chemical/details/DTXSID1021087" TargetMode="External"/><Relationship Id="rId133" Type="http://schemas.openxmlformats.org/officeDocument/2006/relationships/hyperlink" Target="https://comptox.epa.gov/dashboard/chemical/details/DTXSID8045191" TargetMode="External"/><Relationship Id="rId154" Type="http://schemas.openxmlformats.org/officeDocument/2006/relationships/hyperlink" Target="https://comptox.epa.gov/dashboard/chemical/details/DTXSID4023628" TargetMode="External"/><Relationship Id="rId175" Type="http://schemas.openxmlformats.org/officeDocument/2006/relationships/hyperlink" Target="https://comptox.epa.gov/dashboard/chemical/details/DTXSID9041152" TargetMode="External"/><Relationship Id="rId16" Type="http://schemas.openxmlformats.org/officeDocument/2006/relationships/hyperlink" Target="https://comptox.epa.gov/dashboard/chemical/details/DTXSID0022775" TargetMode="External"/><Relationship Id="rId37" Type="http://schemas.openxmlformats.org/officeDocument/2006/relationships/hyperlink" Target="https://comptox.epa.gov/dashboard/chemical/details/DTXSID1046714" TargetMode="External"/><Relationship Id="rId58" Type="http://schemas.openxmlformats.org/officeDocument/2006/relationships/hyperlink" Target="https://comptox.epa.gov/dashboard/chemical/details/DTXSID7020760" TargetMode="External"/><Relationship Id="rId79" Type="http://schemas.openxmlformats.org/officeDocument/2006/relationships/hyperlink" Target="https://comptox.epa.gov/dashboard/chemical/details/DTXSID601024504" TargetMode="External"/><Relationship Id="rId102" Type="http://schemas.openxmlformats.org/officeDocument/2006/relationships/hyperlink" Target="https://comptox.epa.gov/dashboard/chemical/details/DTXSID0023371" TargetMode="External"/><Relationship Id="rId123" Type="http://schemas.openxmlformats.org/officeDocument/2006/relationships/hyperlink" Target="https://comptox.epa.gov/dashboard/chemical/details/DTXSID8023509" TargetMode="External"/><Relationship Id="rId144" Type="http://schemas.openxmlformats.org/officeDocument/2006/relationships/hyperlink" Target="https://comptox.epa.gov/dashboard/chemical/details/DTXSID5021708" TargetMode="External"/><Relationship Id="rId90" Type="http://schemas.openxmlformats.org/officeDocument/2006/relationships/hyperlink" Target="https://comptox.epa.gov/dashboard/chemical/details/DTXSID30861404" TargetMode="External"/><Relationship Id="rId165" Type="http://schemas.openxmlformats.org/officeDocument/2006/relationships/hyperlink" Target="https://comptox.epa.gov/dashboard/chemical/details/DTXSID3023687" TargetMode="External"/><Relationship Id="rId186" Type="http://schemas.openxmlformats.org/officeDocument/2006/relationships/drawing" Target="../drawings/drawing1.xml"/><Relationship Id="rId27" Type="http://schemas.openxmlformats.org/officeDocument/2006/relationships/hyperlink" Target="https://comptox.epa.gov/dashboard/chemical/details/DTXSID30213984" TargetMode="External"/><Relationship Id="rId48" Type="http://schemas.openxmlformats.org/officeDocument/2006/relationships/hyperlink" Target="https://comptox.epa.gov/dashboard/chemical/details/DTXSID5045704" TargetMode="External"/><Relationship Id="rId69" Type="http://schemas.openxmlformats.org/officeDocument/2006/relationships/hyperlink" Target="https://comptox.epa.gov/dashboard/chemical/details/DTXSID9023209" TargetMode="External"/><Relationship Id="rId113" Type="http://schemas.openxmlformats.org/officeDocument/2006/relationships/hyperlink" Target="https://comptox.epa.gov/dashboard/chemical/details/DTXSID5021122" TargetMode="External"/><Relationship Id="rId134" Type="http://schemas.openxmlformats.org/officeDocument/2006/relationships/hyperlink" Target="https://comptox.epa.gov/dashboard/chemical/details/DTXSID1048257" TargetMode="External"/><Relationship Id="rId80" Type="http://schemas.openxmlformats.org/officeDocument/2006/relationships/hyperlink" Target="https://comptox.epa.gov/dashboard/chemical/details/DTXSID40865110" TargetMode="External"/><Relationship Id="rId155" Type="http://schemas.openxmlformats.org/officeDocument/2006/relationships/hyperlink" Target="https://comptox.epa.gov/dashboard/chemical/details/DTXSID5046354" TargetMode="External"/><Relationship Id="rId176" Type="http://schemas.openxmlformats.org/officeDocument/2006/relationships/hyperlink" Target="https://comptox.epa.gov/dashboard/chemical/details/DTXSID9041152" TargetMode="External"/><Relationship Id="rId17" Type="http://schemas.openxmlformats.org/officeDocument/2006/relationships/hyperlink" Target="https://comptox.epa.gov/dashboard/chemical/details/DTXSID0022804" TargetMode="External"/><Relationship Id="rId38" Type="http://schemas.openxmlformats.org/officeDocument/2006/relationships/hyperlink" Target="https://comptox.epa.gov/dashboard/chemical/details/DTXSID3020627" TargetMode="External"/><Relationship Id="rId59" Type="http://schemas.openxmlformats.org/officeDocument/2006/relationships/hyperlink" Target="https://comptox.epa.gov/dashboard/chemical/details/DTXSID7044633" TargetMode="External"/><Relationship Id="rId103" Type="http://schemas.openxmlformats.org/officeDocument/2006/relationships/hyperlink" Target="https://comptox.epa.gov/dashboard/chemical/details/DTXSID0023373" TargetMode="External"/><Relationship Id="rId124" Type="http://schemas.openxmlformats.org/officeDocument/2006/relationships/hyperlink" Target="https://comptox.epa.gov/dashboard/chemical/details/DTXSID7023512" TargetMode="External"/><Relationship Id="rId70" Type="http://schemas.openxmlformats.org/officeDocument/2006/relationships/hyperlink" Target="https://comptox.epa.gov/dashboard/chemical/details/DTXSID0041060" TargetMode="External"/><Relationship Id="rId91" Type="http://schemas.openxmlformats.org/officeDocument/2006/relationships/hyperlink" Target="https://comptox.epa.gov/dashboard/chemical/details/DTXSID5045170" TargetMode="External"/><Relationship Id="rId145" Type="http://schemas.openxmlformats.org/officeDocument/2006/relationships/hyperlink" Target="https://comptox.epa.gov/dashboard/chemical/details/DTXSID6044012" TargetMode="External"/><Relationship Id="rId166" Type="http://schemas.openxmlformats.org/officeDocument/2006/relationships/hyperlink" Target="https://comptox.epa.gov/dashboard/chemical/details/DTXSID2023690" TargetMode="External"/><Relationship Id="rId1" Type="http://schemas.openxmlformats.org/officeDocument/2006/relationships/hyperlink" Target="https://comptox.epa.gov/dashboard/chemical/details/DTXSID2020634" TargetMode="External"/><Relationship Id="rId28" Type="http://schemas.openxmlformats.org/officeDocument/2006/relationships/hyperlink" Target="https://comptox.epa.gov/dashboard/chemical/details/DTXSID5020576" TargetMode="External"/><Relationship Id="rId49" Type="http://schemas.openxmlformats.org/officeDocument/2006/relationships/hyperlink" Target="https://comptox.epa.gov/dashboard/chemical/details/DTXSID80144173" TargetMode="External"/><Relationship Id="rId114" Type="http://schemas.openxmlformats.org/officeDocument/2006/relationships/hyperlink" Target="https://comptox.epa.gov/dashboard/chemical/details/DTXSID3023429" TargetMode="External"/><Relationship Id="rId60" Type="http://schemas.openxmlformats.org/officeDocument/2006/relationships/hyperlink" Target="https://comptox.epa.gov/dashboard/chemical/details/DTXSID9020740" TargetMode="External"/><Relationship Id="rId81" Type="http://schemas.openxmlformats.org/officeDocument/2006/relationships/hyperlink" Target="https://comptox.epa.gov/dashboard/chemical/details/DTXSID0020810" TargetMode="External"/><Relationship Id="rId135" Type="http://schemas.openxmlformats.org/officeDocument/2006/relationships/hyperlink" Target="https://comptox.epa.gov/dashboard/chemical/details/DTXSID50868319" TargetMode="External"/><Relationship Id="rId156" Type="http://schemas.openxmlformats.org/officeDocument/2006/relationships/hyperlink" Target="https://comptox.epa.gov/dashboard/chemical/details/DTXSID6046426" TargetMode="External"/><Relationship Id="rId177" Type="http://schemas.openxmlformats.org/officeDocument/2006/relationships/hyperlink" Target="https://comptox.epa.gov/dashboard/chemical/details/DTXSID90411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95"/>
  <sheetViews>
    <sheetView tabSelected="1" zoomScale="70" zoomScaleNormal="70" workbookViewId="0">
      <pane xSplit="8" ySplit="2" topLeftCell="I3" activePane="bottomRight" state="frozen"/>
      <selection activeCell="E1" sqref="E1"/>
      <selection pane="topRight" activeCell="H1" sqref="H1"/>
      <selection pane="bottomLeft" activeCell="E4" sqref="E4"/>
      <selection pane="bottomRight" activeCell="K2" sqref="K2:M186"/>
    </sheetView>
  </sheetViews>
  <sheetFormatPr defaultColWidth="9.1796875" defaultRowHeight="13" x14ac:dyDescent="0.3"/>
  <cols>
    <col min="1" max="4" width="9.1796875" style="70" hidden="1" customWidth="1"/>
    <col min="5" max="6" width="30.54296875" style="59" customWidth="1"/>
    <col min="7" max="7" width="10.1796875" style="70" customWidth="1"/>
    <col min="8" max="8" width="18.54296875" style="70" customWidth="1"/>
    <col min="9" max="13" width="20.81640625" style="70" customWidth="1"/>
    <col min="14" max="14" width="51.26953125" style="70" customWidth="1"/>
    <col min="15" max="18" width="29.1796875" style="70" customWidth="1"/>
    <col min="19" max="19" width="8.54296875" style="59" customWidth="1"/>
    <col min="20" max="20" width="12.81640625" style="59" customWidth="1"/>
    <col min="21" max="21" width="7.453125" style="59" customWidth="1"/>
    <col min="22" max="22" width="6.7265625" style="59" customWidth="1"/>
    <col min="23" max="23" width="7.1796875" style="59" customWidth="1"/>
    <col min="24" max="24" width="10.26953125" style="48" bestFit="1" customWidth="1"/>
    <col min="25" max="25" width="7.54296875" style="59" customWidth="1"/>
    <col min="26" max="26" width="7.26953125" style="59" customWidth="1"/>
    <col min="27" max="27" width="8.7265625" style="59" customWidth="1"/>
    <col min="28" max="28" width="10.7265625" style="86" customWidth="1"/>
    <col min="29" max="29" width="8.453125" style="48" customWidth="1"/>
    <col min="30" max="30" width="5.453125" style="59" customWidth="1"/>
    <col min="31" max="31" width="6.81640625" style="59" customWidth="1"/>
    <col min="32" max="32" width="7.7265625" style="59" customWidth="1"/>
    <col min="33" max="33" width="10.54296875" style="86" customWidth="1"/>
    <col min="34" max="34" width="7.26953125" style="86" customWidth="1"/>
    <col min="35" max="35" width="8.1796875" style="48" customWidth="1"/>
    <col min="36" max="36" width="7.1796875" style="59" customWidth="1"/>
    <col min="37" max="37" width="8" style="59" customWidth="1"/>
    <col min="38" max="38" width="7" style="59" customWidth="1"/>
    <col min="39" max="39" width="6" style="59" customWidth="1"/>
    <col min="40" max="40" width="8.54296875" style="59" customWidth="1"/>
    <col min="41" max="41" width="7.7265625" style="48" customWidth="1"/>
    <col min="42" max="42" width="5.81640625" style="59" customWidth="1"/>
    <col min="43" max="43" width="8.26953125" style="59" customWidth="1"/>
    <col min="44" max="44" width="7.1796875" style="59" customWidth="1"/>
    <col min="45" max="45" width="7.453125" style="86" customWidth="1"/>
    <col min="46" max="46" width="8.54296875" style="48" customWidth="1"/>
    <col min="47" max="47" width="8.54296875" style="49" customWidth="1"/>
    <col min="48" max="48" width="11.26953125" style="59" customWidth="1"/>
    <col min="49" max="49" width="25.54296875" style="59" customWidth="1"/>
    <col min="50" max="50" width="14.54296875" style="59" customWidth="1"/>
    <col min="51" max="51" width="24.1796875" style="59" customWidth="1"/>
    <col min="52" max="52" width="13.7265625" style="59" customWidth="1"/>
    <col min="53" max="53" width="15.26953125" style="59" customWidth="1"/>
    <col min="54" max="16384" width="9.1796875" style="59"/>
  </cols>
  <sheetData>
    <row r="1" spans="1:54" s="35" customFormat="1" ht="13.5" thickBot="1" x14ac:dyDescent="0.35">
      <c r="A1" s="70"/>
      <c r="B1" s="70"/>
      <c r="C1" s="70"/>
      <c r="D1" s="70"/>
      <c r="G1" s="70"/>
      <c r="H1" s="70"/>
      <c r="I1" s="70"/>
      <c r="J1" s="70"/>
      <c r="K1" s="70"/>
      <c r="L1" s="70"/>
      <c r="M1" s="70"/>
      <c r="N1" s="70"/>
      <c r="O1" s="70"/>
      <c r="P1" s="70"/>
      <c r="Q1" s="70"/>
      <c r="R1" s="70"/>
      <c r="U1" s="94" t="s">
        <v>0</v>
      </c>
      <c r="V1" s="95"/>
      <c r="W1" s="95"/>
      <c r="X1" s="95"/>
      <c r="Y1" s="96"/>
      <c r="Z1" s="94" t="s">
        <v>1</v>
      </c>
      <c r="AA1" s="95"/>
      <c r="AB1" s="95"/>
      <c r="AC1" s="95"/>
      <c r="AD1" s="95"/>
      <c r="AE1" s="96"/>
      <c r="AF1" s="94" t="s">
        <v>2</v>
      </c>
      <c r="AG1" s="95"/>
      <c r="AH1" s="95"/>
      <c r="AI1" s="95"/>
      <c r="AJ1" s="95"/>
      <c r="AK1" s="96"/>
      <c r="AL1" s="94" t="s">
        <v>1196</v>
      </c>
      <c r="AM1" s="95"/>
      <c r="AN1" s="95"/>
      <c r="AO1" s="95"/>
      <c r="AP1" s="95"/>
      <c r="AQ1" s="96"/>
      <c r="AR1" s="94" t="s">
        <v>3</v>
      </c>
      <c r="AS1" s="95"/>
      <c r="AT1" s="95"/>
      <c r="AU1" s="95"/>
      <c r="AV1" s="96"/>
    </row>
    <row r="2" spans="1:54" s="46" customFormat="1" ht="108" customHeight="1" thickBot="1" x14ac:dyDescent="0.4">
      <c r="A2" s="36"/>
      <c r="B2" s="36" t="s">
        <v>4</v>
      </c>
      <c r="C2" s="36"/>
      <c r="D2" s="36"/>
      <c r="E2" s="37" t="s">
        <v>5</v>
      </c>
      <c r="F2" s="38"/>
      <c r="G2" s="38" t="s">
        <v>6</v>
      </c>
      <c r="H2" s="38" t="s">
        <v>7</v>
      </c>
      <c r="I2" s="39" t="s">
        <v>8</v>
      </c>
      <c r="J2" s="39" t="s">
        <v>1205</v>
      </c>
      <c r="K2" t="s">
        <v>1206</v>
      </c>
      <c r="L2" t="s">
        <v>1207</v>
      </c>
      <c r="M2" t="s">
        <v>1208</v>
      </c>
      <c r="N2" s="39" t="s">
        <v>9</v>
      </c>
      <c r="O2" s="40" t="s">
        <v>10</v>
      </c>
      <c r="P2" s="39" t="s">
        <v>11</v>
      </c>
      <c r="Q2" s="39" t="s">
        <v>12</v>
      </c>
      <c r="R2" s="39" t="s">
        <v>13</v>
      </c>
      <c r="S2" s="41" t="s">
        <v>14</v>
      </c>
      <c r="T2" s="37" t="s">
        <v>15</v>
      </c>
      <c r="U2" s="42" t="s">
        <v>16</v>
      </c>
      <c r="V2" s="37" t="s">
        <v>17</v>
      </c>
      <c r="W2" s="37" t="s">
        <v>18</v>
      </c>
      <c r="X2" s="43" t="s">
        <v>19</v>
      </c>
      <c r="Y2" s="44" t="s">
        <v>20</v>
      </c>
      <c r="Z2" s="42" t="s">
        <v>16</v>
      </c>
      <c r="AA2" s="37" t="s">
        <v>17</v>
      </c>
      <c r="AB2" s="37" t="s">
        <v>18</v>
      </c>
      <c r="AC2" s="43" t="s">
        <v>19</v>
      </c>
      <c r="AD2" s="37" t="s">
        <v>1162</v>
      </c>
      <c r="AE2" s="44" t="s">
        <v>20</v>
      </c>
      <c r="AF2" s="41" t="s">
        <v>16</v>
      </c>
      <c r="AG2" s="37" t="s">
        <v>17</v>
      </c>
      <c r="AH2" s="37" t="s">
        <v>18</v>
      </c>
      <c r="AI2" s="43" t="s">
        <v>19</v>
      </c>
      <c r="AJ2" s="37" t="s">
        <v>1162</v>
      </c>
      <c r="AK2" s="44" t="s">
        <v>20</v>
      </c>
      <c r="AL2" s="42" t="s">
        <v>16</v>
      </c>
      <c r="AM2" s="37" t="s">
        <v>17</v>
      </c>
      <c r="AN2" s="37" t="s">
        <v>18</v>
      </c>
      <c r="AO2" s="43" t="s">
        <v>19</v>
      </c>
      <c r="AP2" s="37" t="s">
        <v>1162</v>
      </c>
      <c r="AQ2" s="44" t="s">
        <v>20</v>
      </c>
      <c r="AR2" s="42" t="s">
        <v>16</v>
      </c>
      <c r="AS2" s="37" t="s">
        <v>18</v>
      </c>
      <c r="AT2" s="43" t="s">
        <v>19</v>
      </c>
      <c r="AU2" s="45" t="s">
        <v>1162</v>
      </c>
      <c r="AV2" s="44" t="s">
        <v>20</v>
      </c>
      <c r="AW2" s="37" t="s">
        <v>22</v>
      </c>
      <c r="AX2" s="37" t="s">
        <v>23</v>
      </c>
      <c r="AY2" s="37" t="s">
        <v>24</v>
      </c>
      <c r="AZ2" s="37" t="s">
        <v>1197</v>
      </c>
      <c r="BA2" s="44" t="s">
        <v>25</v>
      </c>
    </row>
    <row r="3" spans="1:54" s="18" customFormat="1" ht="15" customHeight="1" x14ac:dyDescent="0.35">
      <c r="B3" s="18" t="s">
        <v>26</v>
      </c>
      <c r="C3" s="18">
        <v>1</v>
      </c>
      <c r="E3" s="21" t="s">
        <v>27</v>
      </c>
      <c r="F3" s="21" t="str">
        <f>SUBSTITUTE(E3,"*","",1)</f>
        <v>5-Fluorouracil</v>
      </c>
      <c r="G3" s="21"/>
      <c r="H3" s="21"/>
      <c r="I3" s="1" t="s">
        <v>28</v>
      </c>
      <c r="J3" s="97" t="str">
        <f>IF(ISBLANK(I3),F3,I3)</f>
        <v>51-21-8</v>
      </c>
      <c r="K3" s="98" t="s">
        <v>1209</v>
      </c>
      <c r="L3" t="s">
        <v>1198</v>
      </c>
      <c r="M3" t="s">
        <v>28</v>
      </c>
      <c r="N3" s="3" t="s">
        <v>29</v>
      </c>
      <c r="O3" s="3"/>
      <c r="P3" s="3"/>
      <c r="Q3" s="2"/>
      <c r="R3" s="3" t="s">
        <v>30</v>
      </c>
      <c r="S3" s="16">
        <v>130.08000000000001</v>
      </c>
      <c r="T3" s="21" t="s">
        <v>31</v>
      </c>
      <c r="U3" s="16"/>
      <c r="V3" s="21"/>
      <c r="W3" s="21"/>
      <c r="X3" s="29"/>
      <c r="Y3" s="17"/>
      <c r="Z3" s="16" t="s">
        <v>32</v>
      </c>
      <c r="AA3" s="21" t="s">
        <v>33</v>
      </c>
      <c r="AB3" s="21" t="s">
        <v>34</v>
      </c>
      <c r="AC3" s="30">
        <v>28</v>
      </c>
      <c r="AD3" s="23"/>
      <c r="AE3" s="47"/>
      <c r="AF3" s="16"/>
      <c r="AG3" s="21"/>
      <c r="AH3" s="21"/>
      <c r="AI3" s="29"/>
      <c r="AJ3" s="21"/>
      <c r="AK3" s="17"/>
      <c r="AL3" s="16"/>
      <c r="AM3" s="21"/>
      <c r="AN3" s="21"/>
      <c r="AO3" s="29"/>
      <c r="AP3" s="21"/>
      <c r="AQ3" s="17"/>
      <c r="AR3" s="16" t="s">
        <v>35</v>
      </c>
      <c r="AS3" s="21" t="s">
        <v>36</v>
      </c>
      <c r="AT3" s="48">
        <v>28.589700000000001</v>
      </c>
      <c r="AU3" s="49">
        <v>2.8879999999999999</v>
      </c>
      <c r="AV3" s="50" t="s">
        <v>37</v>
      </c>
      <c r="AW3" s="23"/>
      <c r="AX3" s="25" t="s">
        <v>676</v>
      </c>
      <c r="AY3" s="23"/>
      <c r="AZ3" s="23"/>
      <c r="BA3" s="87" t="s">
        <v>677</v>
      </c>
      <c r="BB3" s="22"/>
    </row>
    <row r="4" spans="1:54" s="18" customFormat="1" ht="15" customHeight="1" x14ac:dyDescent="0.35">
      <c r="B4" s="18" t="s">
        <v>38</v>
      </c>
      <c r="C4" s="18">
        <v>4</v>
      </c>
      <c r="D4" s="52"/>
      <c r="E4" s="21" t="s">
        <v>39</v>
      </c>
      <c r="F4" s="21" t="str">
        <f t="shared" ref="F4:F67" si="0">SUBSTITUTE(E4,"*","",1)</f>
        <v>Acarbose</v>
      </c>
      <c r="G4" s="21"/>
      <c r="H4" s="21"/>
      <c r="I4" s="21" t="s">
        <v>40</v>
      </c>
      <c r="J4" s="21" t="str">
        <f t="shared" ref="J4:J67" si="1">IF(ISBLANK(I4),F4,I4)</f>
        <v>56180-94-0</v>
      </c>
      <c r="K4" s="98" t="s">
        <v>1210</v>
      </c>
      <c r="L4" t="s">
        <v>39</v>
      </c>
      <c r="M4" t="s">
        <v>40</v>
      </c>
      <c r="N4" s="21"/>
      <c r="O4" s="21"/>
      <c r="P4" s="21"/>
      <c r="Q4" s="21"/>
      <c r="R4" s="21" t="s">
        <v>41</v>
      </c>
      <c r="S4" s="16">
        <v>645.60500000000002</v>
      </c>
      <c r="T4" s="21" t="s">
        <v>51</v>
      </c>
      <c r="U4" s="16"/>
      <c r="V4" s="21"/>
      <c r="W4" s="21"/>
      <c r="X4" s="29"/>
      <c r="Y4" s="17"/>
      <c r="Z4" s="16" t="s">
        <v>32</v>
      </c>
      <c r="AA4" s="21" t="s">
        <v>21</v>
      </c>
      <c r="AB4" s="21"/>
      <c r="AC4" s="29"/>
      <c r="AD4" s="21"/>
      <c r="AE4" s="53"/>
      <c r="AF4" s="16" t="s">
        <v>32</v>
      </c>
      <c r="AG4" s="21" t="s">
        <v>42</v>
      </c>
      <c r="AH4" s="21" t="s">
        <v>43</v>
      </c>
      <c r="AI4" s="29">
        <v>4</v>
      </c>
      <c r="AJ4" s="21"/>
      <c r="AK4" s="17"/>
      <c r="AL4" s="16"/>
      <c r="AM4" s="21"/>
      <c r="AN4" s="21"/>
      <c r="AO4" s="29"/>
      <c r="AP4" s="21"/>
      <c r="AQ4" s="17"/>
      <c r="AR4" s="16" t="s">
        <v>32</v>
      </c>
      <c r="AS4" s="21" t="s">
        <v>34</v>
      </c>
      <c r="AT4" s="29">
        <v>1.4</v>
      </c>
      <c r="AU4" s="22"/>
      <c r="AV4" s="53"/>
      <c r="AW4" s="21"/>
      <c r="AX4" s="25" t="s">
        <v>678</v>
      </c>
      <c r="AY4" s="25" t="s">
        <v>679</v>
      </c>
      <c r="AZ4" s="21"/>
      <c r="BA4" s="87" t="s">
        <v>680</v>
      </c>
      <c r="BB4" s="22"/>
    </row>
    <row r="5" spans="1:54" s="18" customFormat="1" ht="15" customHeight="1" x14ac:dyDescent="0.35">
      <c r="B5" s="18" t="s">
        <v>44</v>
      </c>
      <c r="C5" s="18">
        <v>5</v>
      </c>
      <c r="E5" s="21" t="s">
        <v>45</v>
      </c>
      <c r="F5" s="21" t="str">
        <f t="shared" si="0"/>
        <v>Acebutolol</v>
      </c>
      <c r="G5" s="21"/>
      <c r="H5" s="21"/>
      <c r="I5" s="21" t="s">
        <v>46</v>
      </c>
      <c r="J5" s="21" t="str">
        <f t="shared" si="1"/>
        <v xml:space="preserve"> 37517-30-9</v>
      </c>
      <c r="K5" s="98" t="s">
        <v>1211</v>
      </c>
      <c r="L5" t="s">
        <v>45</v>
      </c>
      <c r="M5" t="s">
        <v>1212</v>
      </c>
      <c r="N5" s="21" t="s">
        <v>47</v>
      </c>
      <c r="O5" s="23" t="s">
        <v>48</v>
      </c>
      <c r="P5" s="21">
        <v>1.7</v>
      </c>
      <c r="Q5" s="21" t="s">
        <v>49</v>
      </c>
      <c r="R5" s="21" t="s">
        <v>50</v>
      </c>
      <c r="S5" s="16">
        <v>336.42599999999999</v>
      </c>
      <c r="T5" s="21" t="s">
        <v>51</v>
      </c>
      <c r="U5" s="16"/>
      <c r="V5" s="21"/>
      <c r="W5" s="21"/>
      <c r="X5" s="29"/>
      <c r="Y5" s="17"/>
      <c r="Z5" s="16" t="s">
        <v>32</v>
      </c>
      <c r="AA5" s="23" t="s">
        <v>21</v>
      </c>
      <c r="AB5" s="21" t="s">
        <v>43</v>
      </c>
      <c r="AC5" s="29">
        <f>((0.59+0.63)/2)*100</f>
        <v>61</v>
      </c>
      <c r="AE5" s="17"/>
      <c r="AF5" s="16"/>
      <c r="AG5" s="21"/>
      <c r="AH5" s="21"/>
      <c r="AI5" s="29"/>
      <c r="AJ5" s="21"/>
      <c r="AK5" s="17"/>
      <c r="AL5" s="16"/>
      <c r="AM5" s="21"/>
      <c r="AN5" s="21"/>
      <c r="AO5" s="29"/>
      <c r="AP5" s="21"/>
      <c r="AQ5" s="17"/>
      <c r="AR5" s="16" t="s">
        <v>35</v>
      </c>
      <c r="AS5" s="21" t="s">
        <v>34</v>
      </c>
      <c r="AT5" s="29">
        <v>34</v>
      </c>
      <c r="AU5" s="22"/>
      <c r="AV5" s="17"/>
      <c r="AW5" s="21"/>
      <c r="AX5" s="25" t="s">
        <v>681</v>
      </c>
      <c r="AY5" s="21"/>
      <c r="AZ5" s="21"/>
      <c r="BA5" s="87" t="s">
        <v>682</v>
      </c>
      <c r="BB5" s="22"/>
    </row>
    <row r="6" spans="1:54" s="18" customFormat="1" ht="15" customHeight="1" x14ac:dyDescent="0.35">
      <c r="C6" s="18">
        <v>6</v>
      </c>
      <c r="E6" s="21" t="s">
        <v>52</v>
      </c>
      <c r="F6" s="21" t="str">
        <f t="shared" si="0"/>
        <v>Acetylsalicylate (Aspirin)</v>
      </c>
      <c r="G6" s="21"/>
      <c r="H6" s="21"/>
      <c r="I6" s="21" t="s">
        <v>53</v>
      </c>
      <c r="J6" s="21" t="str">
        <f t="shared" si="1"/>
        <v xml:space="preserve">98201-60-6 </v>
      </c>
      <c r="K6" s="98" t="s">
        <v>1213</v>
      </c>
      <c r="L6" t="s">
        <v>1214</v>
      </c>
      <c r="M6" t="s">
        <v>1215</v>
      </c>
      <c r="N6" s="21"/>
      <c r="O6" s="21"/>
      <c r="P6" s="21"/>
      <c r="Q6" s="21"/>
      <c r="R6" s="21" t="s">
        <v>54</v>
      </c>
      <c r="S6" s="16">
        <v>180.15</v>
      </c>
      <c r="T6" s="21" t="s">
        <v>44</v>
      </c>
      <c r="U6" s="16"/>
      <c r="V6" s="21"/>
      <c r="W6" s="21"/>
      <c r="X6" s="29"/>
      <c r="Y6" s="17"/>
      <c r="Z6" s="16" t="s">
        <v>32</v>
      </c>
      <c r="AA6" s="21" t="s">
        <v>33</v>
      </c>
      <c r="AB6" s="21" t="s">
        <v>34</v>
      </c>
      <c r="AC6" s="29">
        <v>35</v>
      </c>
      <c r="AD6" s="21"/>
      <c r="AE6" s="17"/>
      <c r="AF6" s="16" t="s">
        <v>32</v>
      </c>
      <c r="AG6" s="21" t="s">
        <v>55</v>
      </c>
      <c r="AH6" s="21" t="s">
        <v>34</v>
      </c>
      <c r="AI6" s="29">
        <v>45</v>
      </c>
      <c r="AJ6" s="21"/>
      <c r="AK6" s="17"/>
      <c r="AL6" s="16"/>
      <c r="AM6" s="21"/>
      <c r="AN6" s="21"/>
      <c r="AO6" s="29"/>
      <c r="AP6" s="21"/>
      <c r="AQ6" s="17"/>
      <c r="AR6" s="16" t="s">
        <v>35</v>
      </c>
      <c r="AS6" s="21" t="s">
        <v>34</v>
      </c>
      <c r="AT6" s="29">
        <v>48.5</v>
      </c>
      <c r="AU6" s="22"/>
      <c r="AV6" s="17"/>
      <c r="AW6" s="21"/>
      <c r="AX6" s="25" t="s">
        <v>683</v>
      </c>
      <c r="AY6" s="25" t="s">
        <v>684</v>
      </c>
      <c r="AZ6" s="21"/>
      <c r="BA6" s="87" t="s">
        <v>685</v>
      </c>
      <c r="BB6" s="22"/>
    </row>
    <row r="7" spans="1:54" s="18" customFormat="1" ht="15" customHeight="1" x14ac:dyDescent="0.35">
      <c r="C7" s="18">
        <v>7</v>
      </c>
      <c r="E7" s="21" t="s">
        <v>56</v>
      </c>
      <c r="F7" s="21" t="str">
        <f t="shared" si="0"/>
        <v>Acyclovir</v>
      </c>
      <c r="G7" s="21"/>
      <c r="H7" s="21"/>
      <c r="I7" s="21" t="s">
        <v>57</v>
      </c>
      <c r="J7" s="21" t="str">
        <f t="shared" si="1"/>
        <v xml:space="preserve"> 59277-89-3</v>
      </c>
      <c r="K7" s="98" t="s">
        <v>1216</v>
      </c>
      <c r="L7" t="s">
        <v>56</v>
      </c>
      <c r="M7" t="s">
        <v>1217</v>
      </c>
      <c r="N7" s="21" t="s">
        <v>58</v>
      </c>
      <c r="O7" s="23" t="s">
        <v>59</v>
      </c>
      <c r="P7" s="21">
        <v>-1.56</v>
      </c>
      <c r="Q7" s="21" t="s">
        <v>60</v>
      </c>
      <c r="R7" s="23" t="s">
        <v>61</v>
      </c>
      <c r="S7" s="16">
        <v>225.21</v>
      </c>
      <c r="T7" s="21" t="s">
        <v>51</v>
      </c>
      <c r="U7" s="16"/>
      <c r="V7" s="21"/>
      <c r="W7" s="21"/>
      <c r="X7" s="29"/>
      <c r="Y7" s="17"/>
      <c r="Z7" s="16" t="s">
        <v>32</v>
      </c>
      <c r="AA7" s="21" t="s">
        <v>21</v>
      </c>
      <c r="AB7" s="21" t="s">
        <v>34</v>
      </c>
      <c r="AC7" s="30">
        <v>2.1800000000000002</v>
      </c>
      <c r="AD7" s="21"/>
      <c r="AE7" s="17"/>
      <c r="AF7" s="16" t="s">
        <v>35</v>
      </c>
      <c r="AG7" s="21" t="s">
        <v>42</v>
      </c>
      <c r="AH7" s="21" t="s">
        <v>34</v>
      </c>
      <c r="AI7" s="30">
        <v>90.7</v>
      </c>
      <c r="AJ7" s="21"/>
      <c r="AK7" s="17"/>
      <c r="AL7" s="16"/>
      <c r="AM7" s="21"/>
      <c r="AN7" s="21"/>
      <c r="AO7" s="29"/>
      <c r="AP7" s="21"/>
      <c r="AQ7" s="17"/>
      <c r="AR7" s="16" t="s">
        <v>35</v>
      </c>
      <c r="AS7" s="21" t="s">
        <v>36</v>
      </c>
      <c r="AT7" s="29">
        <v>54.2</v>
      </c>
      <c r="AU7" s="54"/>
      <c r="AV7" s="17"/>
      <c r="AW7" s="21"/>
      <c r="AX7" s="25" t="s">
        <v>686</v>
      </c>
      <c r="AY7" s="25" t="s">
        <v>687</v>
      </c>
      <c r="AZ7" s="21"/>
      <c r="BA7" s="87" t="s">
        <v>688</v>
      </c>
      <c r="BB7" s="22"/>
    </row>
    <row r="8" spans="1:54" s="18" customFormat="1" ht="15" customHeight="1" x14ac:dyDescent="0.35">
      <c r="C8" s="18">
        <v>8</v>
      </c>
      <c r="E8" s="21" t="s">
        <v>62</v>
      </c>
      <c r="F8" s="21" t="str">
        <f t="shared" si="0"/>
        <v>Adefovir</v>
      </c>
      <c r="G8" s="21"/>
      <c r="H8" s="21"/>
      <c r="I8" s="21" t="s">
        <v>63</v>
      </c>
      <c r="J8" s="21" t="str">
        <f t="shared" si="1"/>
        <v>106941-25-7</v>
      </c>
      <c r="K8" s="98" t="s">
        <v>1218</v>
      </c>
      <c r="L8" t="s">
        <v>62</v>
      </c>
      <c r="M8" t="s">
        <v>63</v>
      </c>
      <c r="N8" s="21" t="s">
        <v>64</v>
      </c>
      <c r="O8" s="23" t="s">
        <v>65</v>
      </c>
      <c r="P8" s="21">
        <v>0.8</v>
      </c>
      <c r="Q8" s="21"/>
      <c r="R8" s="21" t="s">
        <v>66</v>
      </c>
      <c r="S8" s="16">
        <v>273.18599999999998</v>
      </c>
      <c r="T8" s="21" t="s">
        <v>51</v>
      </c>
      <c r="U8" s="16"/>
      <c r="V8" s="21"/>
      <c r="W8" s="21"/>
      <c r="X8" s="29"/>
      <c r="Y8" s="17"/>
      <c r="Z8" s="16"/>
      <c r="AA8" s="21" t="s">
        <v>674</v>
      </c>
      <c r="AB8" s="21"/>
      <c r="AC8" s="29">
        <v>8</v>
      </c>
      <c r="AD8" s="21"/>
      <c r="AE8" s="17"/>
      <c r="AF8" s="16"/>
      <c r="AG8" s="21"/>
      <c r="AH8" s="21"/>
      <c r="AI8" s="29"/>
      <c r="AJ8" s="21"/>
      <c r="AK8" s="17"/>
      <c r="AL8" s="16"/>
      <c r="AM8" s="21"/>
      <c r="AN8" s="21"/>
      <c r="AO8" s="29"/>
      <c r="AP8" s="21"/>
      <c r="AQ8" s="17"/>
      <c r="AR8" s="16" t="s">
        <v>32</v>
      </c>
      <c r="AS8" s="21" t="s">
        <v>36</v>
      </c>
      <c r="AT8" s="29">
        <v>12</v>
      </c>
      <c r="AU8" s="22"/>
      <c r="AV8" s="55"/>
      <c r="AW8" s="21"/>
      <c r="AX8" s="25" t="s">
        <v>689</v>
      </c>
      <c r="AY8" s="21"/>
      <c r="AZ8" s="21"/>
      <c r="BA8" s="87" t="s">
        <v>690</v>
      </c>
      <c r="BB8" s="22"/>
    </row>
    <row r="9" spans="1:54" s="18" customFormat="1" ht="15" customHeight="1" x14ac:dyDescent="0.35">
      <c r="C9" s="18">
        <v>9</v>
      </c>
      <c r="D9" s="52"/>
      <c r="E9" s="21" t="s">
        <v>67</v>
      </c>
      <c r="F9" s="21" t="str">
        <f t="shared" si="0"/>
        <v>Alprazolam</v>
      </c>
      <c r="G9" s="21"/>
      <c r="H9" s="21"/>
      <c r="I9" s="21" t="s">
        <v>68</v>
      </c>
      <c r="J9" s="21" t="str">
        <f t="shared" si="1"/>
        <v>28981-97-7</v>
      </c>
      <c r="K9" s="98" t="s">
        <v>1219</v>
      </c>
      <c r="L9" t="s">
        <v>67</v>
      </c>
      <c r="M9" t="s">
        <v>68</v>
      </c>
      <c r="N9" s="21" t="s">
        <v>69</v>
      </c>
      <c r="O9" s="23" t="s">
        <v>70</v>
      </c>
      <c r="P9" s="21">
        <v>2.12</v>
      </c>
      <c r="Q9" s="21"/>
      <c r="R9" s="21" t="s">
        <v>71</v>
      </c>
      <c r="S9" s="16">
        <v>351.8</v>
      </c>
      <c r="T9" s="21" t="s">
        <v>44</v>
      </c>
      <c r="U9" s="16"/>
      <c r="V9" s="21"/>
      <c r="W9" s="21"/>
      <c r="X9" s="29"/>
      <c r="Y9" s="17"/>
      <c r="Z9" s="16" t="s">
        <v>32</v>
      </c>
      <c r="AA9" s="21" t="s">
        <v>33</v>
      </c>
      <c r="AB9" s="21" t="s">
        <v>34</v>
      </c>
      <c r="AC9" s="29">
        <v>7.5</v>
      </c>
      <c r="AD9" s="21"/>
      <c r="AE9" s="17"/>
      <c r="AF9" s="16"/>
      <c r="AG9" s="21"/>
      <c r="AH9" s="21"/>
      <c r="AI9" s="29"/>
      <c r="AJ9" s="21"/>
      <c r="AK9" s="17"/>
      <c r="AL9" s="16"/>
      <c r="AM9" s="21"/>
      <c r="AN9" s="21"/>
      <c r="AO9" s="29"/>
      <c r="AP9" s="21"/>
      <c r="AQ9" s="17"/>
      <c r="AR9" s="24" t="s">
        <v>72</v>
      </c>
      <c r="AS9" s="21" t="s">
        <v>34</v>
      </c>
      <c r="AT9" s="29">
        <v>92</v>
      </c>
      <c r="AU9" s="54"/>
      <c r="AV9" s="17"/>
      <c r="AW9" s="21"/>
      <c r="AX9" s="25" t="s">
        <v>691</v>
      </c>
      <c r="AY9" s="21"/>
      <c r="AZ9" s="21"/>
      <c r="BA9" s="87" t="s">
        <v>692</v>
      </c>
      <c r="BB9" s="22"/>
    </row>
    <row r="10" spans="1:54" s="18" customFormat="1" ht="15" customHeight="1" x14ac:dyDescent="0.35">
      <c r="C10" s="18">
        <v>10</v>
      </c>
      <c r="E10" s="21" t="s">
        <v>73</v>
      </c>
      <c r="F10" s="21" t="str">
        <f t="shared" si="0"/>
        <v>Amitriptyline</v>
      </c>
      <c r="G10" s="21"/>
      <c r="H10" s="21"/>
      <c r="I10" s="21" t="s">
        <v>74</v>
      </c>
      <c r="J10" s="21" t="str">
        <f t="shared" si="1"/>
        <v>50-48-6</v>
      </c>
      <c r="K10" s="98" t="s">
        <v>1220</v>
      </c>
      <c r="L10" t="s">
        <v>73</v>
      </c>
      <c r="M10" t="s">
        <v>74</v>
      </c>
      <c r="N10" s="21" t="s">
        <v>75</v>
      </c>
      <c r="O10" s="23" t="s">
        <v>76</v>
      </c>
      <c r="P10" s="21">
        <v>4.9000000000000004</v>
      </c>
      <c r="Q10" s="21" t="s">
        <v>77</v>
      </c>
      <c r="R10" s="21" t="s">
        <v>71</v>
      </c>
      <c r="S10" s="16">
        <v>277.40300000000002</v>
      </c>
      <c r="T10" s="21" t="s">
        <v>51</v>
      </c>
      <c r="U10" s="16"/>
      <c r="V10" s="21"/>
      <c r="W10" s="21"/>
      <c r="X10" s="29"/>
      <c r="Y10" s="17"/>
      <c r="Z10" s="16"/>
      <c r="AA10" s="21"/>
      <c r="AB10" s="21"/>
      <c r="AC10" s="29"/>
      <c r="AD10" s="21"/>
      <c r="AE10" s="17"/>
      <c r="AF10" s="56" t="s">
        <v>35</v>
      </c>
      <c r="AG10" s="21" t="s">
        <v>55</v>
      </c>
      <c r="AH10" s="21" t="s">
        <v>36</v>
      </c>
      <c r="AI10" s="29">
        <v>96.5</v>
      </c>
      <c r="AJ10" s="21"/>
      <c r="AK10" s="17"/>
      <c r="AL10" s="16"/>
      <c r="AM10" s="21"/>
      <c r="AN10" s="21"/>
      <c r="AO10" s="29"/>
      <c r="AP10" s="21"/>
      <c r="AQ10" s="17"/>
      <c r="AR10" s="16" t="s">
        <v>35</v>
      </c>
      <c r="AS10" s="21"/>
      <c r="AT10" s="29">
        <v>46</v>
      </c>
      <c r="AU10" s="22"/>
      <c r="AV10" s="17"/>
      <c r="AW10" s="21"/>
      <c r="AX10" s="21"/>
      <c r="AY10" s="25" t="s">
        <v>693</v>
      </c>
      <c r="AZ10" s="21"/>
      <c r="BA10" s="87" t="s">
        <v>694</v>
      </c>
      <c r="BB10" s="22"/>
    </row>
    <row r="11" spans="1:54" s="18" customFormat="1" ht="15" customHeight="1" x14ac:dyDescent="0.35">
      <c r="C11" s="18">
        <v>11</v>
      </c>
      <c r="E11" s="21" t="s">
        <v>78</v>
      </c>
      <c r="F11" s="21" t="str">
        <f t="shared" si="0"/>
        <v>Amlodipine</v>
      </c>
      <c r="G11" s="21"/>
      <c r="H11" s="21"/>
      <c r="I11" s="21" t="s">
        <v>79</v>
      </c>
      <c r="J11" s="21" t="str">
        <f t="shared" si="1"/>
        <v>88150-42-9</v>
      </c>
      <c r="K11" s="98" t="s">
        <v>1221</v>
      </c>
      <c r="L11" t="s">
        <v>78</v>
      </c>
      <c r="M11" t="s">
        <v>79</v>
      </c>
      <c r="N11" s="21" t="s">
        <v>80</v>
      </c>
      <c r="O11" s="23" t="s">
        <v>81</v>
      </c>
      <c r="P11" s="21">
        <v>3</v>
      </c>
      <c r="Q11" s="21"/>
      <c r="R11" s="21" t="s">
        <v>82</v>
      </c>
      <c r="S11" s="16">
        <v>408.87900000000002</v>
      </c>
      <c r="T11" s="21" t="s">
        <v>51</v>
      </c>
      <c r="U11" s="16" t="s">
        <v>32</v>
      </c>
      <c r="V11" s="21" t="s">
        <v>21</v>
      </c>
      <c r="W11" s="21"/>
      <c r="X11" s="29">
        <v>100</v>
      </c>
      <c r="Y11" s="17"/>
      <c r="Z11" s="16" t="s">
        <v>32</v>
      </c>
      <c r="AA11" s="23" t="s">
        <v>21</v>
      </c>
      <c r="AB11" s="21"/>
      <c r="AC11" s="29">
        <v>100</v>
      </c>
      <c r="AD11" s="21"/>
      <c r="AE11" s="17"/>
      <c r="AF11" s="16" t="s">
        <v>35</v>
      </c>
      <c r="AG11" s="21" t="s">
        <v>42</v>
      </c>
      <c r="AH11" s="21"/>
      <c r="AI11" s="29">
        <v>88</v>
      </c>
      <c r="AJ11" s="21"/>
      <c r="AK11" s="13"/>
      <c r="AL11" s="16"/>
      <c r="AM11" s="21"/>
      <c r="AN11" s="21"/>
      <c r="AO11" s="29"/>
      <c r="AP11" s="21"/>
      <c r="AQ11" s="17"/>
      <c r="AR11" s="16" t="s">
        <v>35</v>
      </c>
      <c r="AS11" s="21" t="s">
        <v>34</v>
      </c>
      <c r="AT11" s="29">
        <v>64</v>
      </c>
      <c r="AU11" s="22"/>
      <c r="AV11" s="17"/>
      <c r="AW11" s="4" t="s">
        <v>695</v>
      </c>
      <c r="AX11" s="4" t="s">
        <v>696</v>
      </c>
      <c r="AY11" s="4" t="s">
        <v>697</v>
      </c>
      <c r="AZ11" s="21"/>
      <c r="BA11" s="87" t="s">
        <v>698</v>
      </c>
      <c r="BB11" s="22"/>
    </row>
    <row r="12" spans="1:54" s="18" customFormat="1" ht="15" customHeight="1" x14ac:dyDescent="0.35">
      <c r="C12" s="18">
        <v>12</v>
      </c>
      <c r="E12" s="21" t="s">
        <v>83</v>
      </c>
      <c r="F12" s="21" t="str">
        <f t="shared" si="0"/>
        <v>Amosulalol</v>
      </c>
      <c r="G12" s="21"/>
      <c r="H12" s="21"/>
      <c r="I12" s="21" t="s">
        <v>84</v>
      </c>
      <c r="J12" s="21" t="str">
        <f t="shared" si="1"/>
        <v xml:space="preserve"> 85320-68-9</v>
      </c>
      <c r="K12" s="98" t="s">
        <v>1222</v>
      </c>
      <c r="L12" t="s">
        <v>1223</v>
      </c>
      <c r="M12" t="s">
        <v>1224</v>
      </c>
      <c r="N12" s="21" t="s">
        <v>85</v>
      </c>
      <c r="O12" s="23" t="s">
        <v>86</v>
      </c>
      <c r="P12" s="21" t="s">
        <v>87</v>
      </c>
      <c r="Q12" s="21"/>
      <c r="R12" s="21" t="s">
        <v>82</v>
      </c>
      <c r="S12" s="16">
        <v>380.45</v>
      </c>
      <c r="T12" s="21" t="s">
        <v>51</v>
      </c>
      <c r="U12" s="16"/>
      <c r="V12" s="21"/>
      <c r="W12" s="21"/>
      <c r="X12" s="29"/>
      <c r="Y12" s="17"/>
      <c r="Z12" s="16" t="s">
        <v>32</v>
      </c>
      <c r="AA12" s="23" t="s">
        <v>21</v>
      </c>
      <c r="AB12" s="21" t="s">
        <v>34</v>
      </c>
      <c r="AC12" s="29">
        <v>22.1</v>
      </c>
      <c r="AE12" s="55"/>
      <c r="AF12" s="16" t="s">
        <v>32</v>
      </c>
      <c r="AG12" s="21" t="s">
        <v>42</v>
      </c>
      <c r="AH12" s="21" t="s">
        <v>34</v>
      </c>
      <c r="AI12" s="29">
        <v>58.5</v>
      </c>
      <c r="AJ12" s="21"/>
      <c r="AK12" s="55"/>
      <c r="AL12" s="16" t="s">
        <v>32</v>
      </c>
      <c r="AM12" s="21" t="s">
        <v>88</v>
      </c>
      <c r="AN12" s="21" t="s">
        <v>34</v>
      </c>
      <c r="AO12" s="29">
        <v>57.4</v>
      </c>
      <c r="AP12" s="21"/>
      <c r="AQ12" s="55"/>
      <c r="AR12" s="16" t="s">
        <v>35</v>
      </c>
      <c r="AS12" s="21" t="s">
        <v>34</v>
      </c>
      <c r="AT12" s="29">
        <v>100</v>
      </c>
      <c r="AU12" s="54"/>
      <c r="AV12" s="17"/>
      <c r="AW12" s="21"/>
      <c r="AX12" s="25" t="s">
        <v>699</v>
      </c>
      <c r="AY12" s="25" t="s">
        <v>700</v>
      </c>
      <c r="AZ12" s="25" t="s">
        <v>702</v>
      </c>
      <c r="BA12" s="87" t="s">
        <v>701</v>
      </c>
      <c r="BB12" s="22"/>
    </row>
    <row r="13" spans="1:54" s="18" customFormat="1" ht="15" customHeight="1" x14ac:dyDescent="0.35">
      <c r="C13" s="18">
        <v>13</v>
      </c>
      <c r="E13" s="21" t="s">
        <v>89</v>
      </c>
      <c r="F13" s="21" t="str">
        <f t="shared" si="0"/>
        <v>Amoxicillin</v>
      </c>
      <c r="G13" s="21"/>
      <c r="H13" s="21"/>
      <c r="I13" s="21" t="s">
        <v>90</v>
      </c>
      <c r="J13" s="21" t="str">
        <f t="shared" si="1"/>
        <v>26787-78-0</v>
      </c>
      <c r="K13" s="98" t="s">
        <v>1225</v>
      </c>
      <c r="L13" t="s">
        <v>89</v>
      </c>
      <c r="M13" t="s">
        <v>90</v>
      </c>
      <c r="N13" s="21" t="s">
        <v>91</v>
      </c>
      <c r="O13" s="23" t="s">
        <v>92</v>
      </c>
      <c r="P13" s="21">
        <v>0</v>
      </c>
      <c r="Q13" s="21">
        <v>194</v>
      </c>
      <c r="R13" s="21" t="s">
        <v>66</v>
      </c>
      <c r="S13" s="16">
        <v>365.4</v>
      </c>
      <c r="T13" s="21" t="s">
        <v>93</v>
      </c>
      <c r="U13" s="16"/>
      <c r="V13" s="21"/>
      <c r="W13" s="21"/>
      <c r="X13" s="29"/>
      <c r="Y13" s="17"/>
      <c r="Z13" s="16"/>
      <c r="AA13" s="21"/>
      <c r="AB13" s="21"/>
      <c r="AC13" s="29"/>
      <c r="AD13" s="21"/>
      <c r="AE13" s="17"/>
      <c r="AF13" s="16" t="s">
        <v>32</v>
      </c>
      <c r="AG13" s="21" t="s">
        <v>42</v>
      </c>
      <c r="AH13" s="21" t="s">
        <v>36</v>
      </c>
      <c r="AI13" s="29">
        <v>76.8</v>
      </c>
      <c r="AJ13" s="21"/>
      <c r="AK13" s="55"/>
      <c r="AL13" s="16"/>
      <c r="AM13" s="21"/>
      <c r="AN13" s="21"/>
      <c r="AO13" s="29"/>
      <c r="AP13" s="21"/>
      <c r="AQ13" s="17"/>
      <c r="AR13" s="16" t="s">
        <v>35</v>
      </c>
      <c r="AS13" s="21" t="s">
        <v>36</v>
      </c>
      <c r="AT13" s="29">
        <v>77.400000000000006</v>
      </c>
      <c r="AU13" s="22"/>
      <c r="AV13" s="55"/>
      <c r="AW13" s="21"/>
      <c r="AX13" s="21"/>
      <c r="AY13" s="25" t="s">
        <v>703</v>
      </c>
      <c r="AZ13" s="21"/>
      <c r="BA13" s="87" t="s">
        <v>704</v>
      </c>
      <c r="BB13" s="22"/>
    </row>
    <row r="14" spans="1:54" s="18" customFormat="1" ht="15" customHeight="1" x14ac:dyDescent="0.35">
      <c r="C14" s="18">
        <v>16</v>
      </c>
      <c r="D14" s="52"/>
      <c r="E14" s="21" t="s">
        <v>94</v>
      </c>
      <c r="F14" s="21" t="str">
        <f t="shared" si="0"/>
        <v>Antipyrine</v>
      </c>
      <c r="G14" s="21"/>
      <c r="H14" s="21"/>
      <c r="I14" s="21" t="s">
        <v>95</v>
      </c>
      <c r="J14" s="21" t="str">
        <f t="shared" si="1"/>
        <v>000060-80-0</v>
      </c>
      <c r="K14" s="98" t="s">
        <v>1226</v>
      </c>
      <c r="L14" t="s">
        <v>1227</v>
      </c>
      <c r="M14" t="s">
        <v>1228</v>
      </c>
      <c r="N14" s="21" t="s">
        <v>96</v>
      </c>
      <c r="O14" s="23" t="s">
        <v>97</v>
      </c>
      <c r="P14" s="21">
        <v>0.38</v>
      </c>
      <c r="Q14" s="21">
        <v>114</v>
      </c>
      <c r="R14" s="21" t="s">
        <v>71</v>
      </c>
      <c r="S14" s="16">
        <v>188.226</v>
      </c>
      <c r="T14" s="21" t="s">
        <v>31</v>
      </c>
      <c r="U14" s="16"/>
      <c r="V14" s="21"/>
      <c r="W14" s="21"/>
      <c r="X14" s="29"/>
      <c r="Y14" s="17"/>
      <c r="Z14" s="16"/>
      <c r="AA14" s="21"/>
      <c r="AB14" s="21"/>
      <c r="AC14" s="29"/>
      <c r="AD14" s="21"/>
      <c r="AE14" s="17"/>
      <c r="AF14" s="16" t="s">
        <v>35</v>
      </c>
      <c r="AG14" s="21" t="s">
        <v>42</v>
      </c>
      <c r="AH14" s="21" t="s">
        <v>34</v>
      </c>
      <c r="AI14" s="29">
        <v>73</v>
      </c>
      <c r="AJ14" s="21"/>
      <c r="AK14" s="17"/>
      <c r="AL14" s="16"/>
      <c r="AM14" s="21"/>
      <c r="AN14" s="21"/>
      <c r="AO14" s="29"/>
      <c r="AP14" s="21"/>
      <c r="AQ14" s="17"/>
      <c r="AR14" s="16" t="s">
        <v>32</v>
      </c>
      <c r="AS14" s="21" t="s">
        <v>34</v>
      </c>
      <c r="AT14" s="29">
        <v>100</v>
      </c>
      <c r="AU14" s="22"/>
      <c r="AV14" s="17"/>
      <c r="AW14" s="21"/>
      <c r="AX14" s="21"/>
      <c r="AY14" s="25" t="s">
        <v>705</v>
      </c>
      <c r="AZ14" s="21"/>
      <c r="BA14" s="87" t="s">
        <v>706</v>
      </c>
      <c r="BB14" s="22"/>
    </row>
    <row r="15" spans="1:54" s="18" customFormat="1" ht="15" customHeight="1" x14ac:dyDescent="0.35">
      <c r="C15" s="18">
        <v>19</v>
      </c>
      <c r="E15" s="21" t="s">
        <v>98</v>
      </c>
      <c r="F15" s="21" t="str">
        <f t="shared" si="0"/>
        <v>Azathioprine</v>
      </c>
      <c r="G15" s="21"/>
      <c r="H15" s="21" t="s">
        <v>99</v>
      </c>
      <c r="I15" s="21" t="s">
        <v>100</v>
      </c>
      <c r="J15" s="21" t="str">
        <f t="shared" si="1"/>
        <v>446-86-6</v>
      </c>
      <c r="K15" s="98" t="s">
        <v>1229</v>
      </c>
      <c r="L15" t="s">
        <v>98</v>
      </c>
      <c r="M15" t="s">
        <v>100</v>
      </c>
      <c r="N15" s="21" t="s">
        <v>101</v>
      </c>
      <c r="O15" s="23" t="s">
        <v>102</v>
      </c>
      <c r="P15" s="21">
        <v>0.1</v>
      </c>
      <c r="Q15" s="21">
        <v>243.5</v>
      </c>
      <c r="R15" s="21"/>
      <c r="S15" s="16">
        <v>277.26299999999998</v>
      </c>
      <c r="T15" s="21" t="s">
        <v>51</v>
      </c>
      <c r="U15" s="16"/>
      <c r="V15" s="21"/>
      <c r="W15" s="21"/>
      <c r="X15" s="29"/>
      <c r="Y15" s="17"/>
      <c r="Z15" s="16"/>
      <c r="AA15" s="21"/>
      <c r="AB15" s="21"/>
      <c r="AC15" s="29"/>
      <c r="AD15" s="21"/>
      <c r="AE15" s="17"/>
      <c r="AF15" s="16"/>
      <c r="AG15" s="21"/>
      <c r="AH15" s="21"/>
      <c r="AI15" s="29"/>
      <c r="AK15" s="55"/>
      <c r="AL15" s="16" t="s">
        <v>32</v>
      </c>
      <c r="AM15" s="21" t="s">
        <v>103</v>
      </c>
      <c r="AN15" s="21" t="s">
        <v>34</v>
      </c>
      <c r="AO15" s="29">
        <v>51</v>
      </c>
      <c r="AP15" s="21"/>
      <c r="AQ15" s="17"/>
      <c r="AR15" s="16" t="s">
        <v>35</v>
      </c>
      <c r="AS15" s="21" t="s">
        <v>38</v>
      </c>
      <c r="AT15" s="29">
        <v>55</v>
      </c>
      <c r="AU15" s="54"/>
      <c r="AV15" s="17"/>
      <c r="AW15" s="21"/>
      <c r="AX15" s="21"/>
      <c r="AY15" s="23"/>
      <c r="AZ15" s="25" t="s">
        <v>708</v>
      </c>
      <c r="BA15" s="87" t="s">
        <v>707</v>
      </c>
      <c r="BB15" s="22"/>
    </row>
    <row r="16" spans="1:54" s="18" customFormat="1" ht="15" customHeight="1" x14ac:dyDescent="0.35">
      <c r="C16" s="18">
        <v>20</v>
      </c>
      <c r="E16" s="21" t="s">
        <v>104</v>
      </c>
      <c r="F16" s="21" t="str">
        <f t="shared" si="0"/>
        <v>Azithromycin</v>
      </c>
      <c r="G16" s="21"/>
      <c r="H16" s="21"/>
      <c r="I16" s="21" t="s">
        <v>105</v>
      </c>
      <c r="J16" s="21" t="str">
        <f t="shared" si="1"/>
        <v>83905-01-5</v>
      </c>
      <c r="K16" s="98" t="s">
        <v>1230</v>
      </c>
      <c r="L16" t="s">
        <v>104</v>
      </c>
      <c r="M16" t="s">
        <v>105</v>
      </c>
      <c r="N16" s="21" t="s">
        <v>106</v>
      </c>
      <c r="O16" s="23" t="s">
        <v>107</v>
      </c>
      <c r="P16" s="21">
        <v>4.0199999999999996</v>
      </c>
      <c r="Q16" s="21">
        <v>114</v>
      </c>
      <c r="R16" s="21" t="s">
        <v>66</v>
      </c>
      <c r="S16" s="16">
        <v>748.98400000000004</v>
      </c>
      <c r="T16" s="21" t="s">
        <v>51</v>
      </c>
      <c r="U16" s="16"/>
      <c r="V16" s="21"/>
      <c r="W16" s="21"/>
      <c r="X16" s="29"/>
      <c r="Y16" s="17"/>
      <c r="Z16" s="16" t="s">
        <v>108</v>
      </c>
      <c r="AA16" s="21" t="s">
        <v>109</v>
      </c>
      <c r="AB16" s="21" t="s">
        <v>38</v>
      </c>
      <c r="AC16" s="29">
        <v>46</v>
      </c>
      <c r="AD16" s="21"/>
      <c r="AE16" s="17"/>
      <c r="AF16" s="16" t="s">
        <v>108</v>
      </c>
      <c r="AG16" s="21" t="s">
        <v>42</v>
      </c>
      <c r="AH16" s="21" t="s">
        <v>38</v>
      </c>
      <c r="AI16" s="29">
        <v>97</v>
      </c>
      <c r="AJ16" s="21"/>
      <c r="AK16" s="17"/>
      <c r="AL16" s="56"/>
      <c r="AO16" s="57"/>
      <c r="AQ16" s="55"/>
      <c r="AR16" s="16" t="s">
        <v>35</v>
      </c>
      <c r="AS16" s="21" t="s">
        <v>38</v>
      </c>
      <c r="AT16" s="29">
        <v>37</v>
      </c>
      <c r="AU16" s="22"/>
      <c r="AV16" s="17"/>
      <c r="AW16" s="21"/>
      <c r="AX16" s="25" t="s">
        <v>709</v>
      </c>
      <c r="AY16" s="25" t="s">
        <v>710</v>
      </c>
      <c r="BA16" s="87" t="s">
        <v>711</v>
      </c>
      <c r="BB16" s="22"/>
    </row>
    <row r="17" spans="3:54" s="18" customFormat="1" ht="15" customHeight="1" x14ac:dyDescent="0.35">
      <c r="C17" s="18">
        <v>31</v>
      </c>
      <c r="D17" s="52"/>
      <c r="E17" s="21" t="s">
        <v>110</v>
      </c>
      <c r="F17" s="21" t="str">
        <f t="shared" si="0"/>
        <v>Cefixime</v>
      </c>
      <c r="G17" s="21"/>
      <c r="H17" s="21"/>
      <c r="I17" s="21" t="s">
        <v>111</v>
      </c>
      <c r="J17" s="21" t="str">
        <f t="shared" si="1"/>
        <v>79350-37-1</v>
      </c>
      <c r="K17" s="98" t="s">
        <v>1231</v>
      </c>
      <c r="L17" t="s">
        <v>110</v>
      </c>
      <c r="M17" t="s">
        <v>111</v>
      </c>
      <c r="N17" s="21" t="s">
        <v>112</v>
      </c>
      <c r="O17" s="23" t="s">
        <v>113</v>
      </c>
      <c r="P17" s="21">
        <v>0.12</v>
      </c>
      <c r="Q17" s="21"/>
      <c r="R17" s="21" t="s">
        <v>66</v>
      </c>
      <c r="S17" s="16">
        <v>453.46</v>
      </c>
      <c r="T17" s="21" t="s">
        <v>44</v>
      </c>
      <c r="U17" s="16"/>
      <c r="V17" s="21"/>
      <c r="W17" s="21"/>
      <c r="X17" s="29"/>
      <c r="Y17" s="17"/>
      <c r="Z17" s="16"/>
      <c r="AA17" s="21"/>
      <c r="AB17" s="21"/>
      <c r="AC17" s="29"/>
      <c r="AD17" s="21"/>
      <c r="AE17" s="17"/>
      <c r="AF17" s="16" t="s">
        <v>32</v>
      </c>
      <c r="AG17" s="21" t="s">
        <v>42</v>
      </c>
      <c r="AH17" s="21" t="s">
        <v>38</v>
      </c>
      <c r="AI17" s="29">
        <v>52.2</v>
      </c>
      <c r="AJ17" s="21"/>
      <c r="AK17" s="17"/>
      <c r="AL17" s="16"/>
      <c r="AM17" s="21"/>
      <c r="AN17" s="21"/>
      <c r="AO17" s="29"/>
      <c r="AP17" s="21"/>
      <c r="AQ17" s="17"/>
      <c r="AR17" s="16" t="s">
        <v>32</v>
      </c>
      <c r="AS17" s="21" t="s">
        <v>34</v>
      </c>
      <c r="AT17" s="29">
        <v>52.3</v>
      </c>
      <c r="AU17" s="22"/>
      <c r="AV17" s="17"/>
      <c r="AW17" s="21"/>
      <c r="AX17" s="21"/>
      <c r="AY17" s="25" t="s">
        <v>712</v>
      </c>
      <c r="AZ17" s="21"/>
      <c r="BA17" s="87" t="s">
        <v>713</v>
      </c>
      <c r="BB17" s="22"/>
    </row>
    <row r="18" spans="3:54" s="18" customFormat="1" ht="15" customHeight="1" x14ac:dyDescent="0.35">
      <c r="C18" s="18">
        <v>32</v>
      </c>
      <c r="E18" s="21" t="s">
        <v>114</v>
      </c>
      <c r="F18" s="21" t="str">
        <f t="shared" si="0"/>
        <v>Cefuroxime Axetil</v>
      </c>
      <c r="G18" s="21"/>
      <c r="H18" s="21"/>
      <c r="I18" s="21"/>
      <c r="J18" s="21" t="str">
        <f t="shared" si="1"/>
        <v>Cefuroxime Axetil</v>
      </c>
      <c r="K18" s="98" t="s">
        <v>1232</v>
      </c>
      <c r="L18" t="s">
        <v>1233</v>
      </c>
      <c r="M18" t="s">
        <v>1234</v>
      </c>
      <c r="N18" s="21" t="s">
        <v>112</v>
      </c>
      <c r="O18" s="21"/>
      <c r="P18" s="21"/>
      <c r="Q18" s="21"/>
      <c r="R18" s="21"/>
      <c r="S18" s="16">
        <v>510.47448000000003</v>
      </c>
      <c r="T18" s="21" t="s">
        <v>44</v>
      </c>
      <c r="U18" s="16"/>
      <c r="V18" s="21"/>
      <c r="W18" s="21"/>
      <c r="X18" s="29"/>
      <c r="Y18" s="17"/>
      <c r="Z18" s="16" t="s">
        <v>32</v>
      </c>
      <c r="AA18" s="23" t="s">
        <v>33</v>
      </c>
      <c r="AB18" s="21" t="s">
        <v>34</v>
      </c>
      <c r="AC18" s="29">
        <v>23.09</v>
      </c>
      <c r="AD18" s="21"/>
      <c r="AE18" s="17"/>
      <c r="AF18" s="16"/>
      <c r="AG18" s="21"/>
      <c r="AH18" s="21"/>
      <c r="AI18" s="29"/>
      <c r="AJ18" s="21"/>
      <c r="AK18" s="17"/>
      <c r="AL18" s="16"/>
      <c r="AM18" s="21"/>
      <c r="AN18" s="21"/>
      <c r="AO18" s="29"/>
      <c r="AP18" s="21"/>
      <c r="AQ18" s="17"/>
      <c r="AR18" s="16" t="s">
        <v>35</v>
      </c>
      <c r="AS18" s="21" t="s">
        <v>36</v>
      </c>
      <c r="AT18" s="29">
        <v>33.5</v>
      </c>
      <c r="AU18" s="54"/>
      <c r="AV18" s="17"/>
      <c r="AW18" s="21"/>
      <c r="AX18" s="25" t="s">
        <v>714</v>
      </c>
      <c r="AY18" s="21"/>
      <c r="AZ18" s="21"/>
      <c r="BA18" s="87" t="s">
        <v>715</v>
      </c>
      <c r="BB18" s="22"/>
    </row>
    <row r="19" spans="3:54" s="18" customFormat="1" ht="15" customHeight="1" x14ac:dyDescent="0.35">
      <c r="C19" s="18">
        <v>34</v>
      </c>
      <c r="D19" s="52"/>
      <c r="E19" s="21" t="s">
        <v>115</v>
      </c>
      <c r="F19" s="21" t="str">
        <f t="shared" si="0"/>
        <v>Chlorpheniramine</v>
      </c>
      <c r="G19" s="21"/>
      <c r="H19" s="21"/>
      <c r="I19" s="21" t="s">
        <v>116</v>
      </c>
      <c r="J19" s="21" t="str">
        <f t="shared" si="1"/>
        <v>132-22-9</v>
      </c>
      <c r="K19" s="98" t="s">
        <v>1235</v>
      </c>
      <c r="L19" t="s">
        <v>115</v>
      </c>
      <c r="M19" t="s">
        <v>116</v>
      </c>
      <c r="N19" s="21" t="s">
        <v>117</v>
      </c>
      <c r="O19" s="23" t="s">
        <v>118</v>
      </c>
      <c r="P19" s="21">
        <v>3.38</v>
      </c>
      <c r="Q19" s="21"/>
      <c r="R19" s="21" t="s">
        <v>71</v>
      </c>
      <c r="S19" s="16">
        <v>274.8</v>
      </c>
      <c r="T19" s="21" t="s">
        <v>51</v>
      </c>
      <c r="U19" s="16"/>
      <c r="V19" s="21"/>
      <c r="W19" s="21"/>
      <c r="X19" s="29"/>
      <c r="Y19" s="17"/>
      <c r="Z19" s="16"/>
      <c r="AA19" s="21"/>
      <c r="AB19" s="21"/>
      <c r="AC19" s="29"/>
      <c r="AD19" s="21"/>
      <c r="AE19" s="17"/>
      <c r="AF19" s="16" t="s">
        <v>32</v>
      </c>
      <c r="AG19" s="21" t="s">
        <v>55</v>
      </c>
      <c r="AH19" s="21" t="s">
        <v>36</v>
      </c>
      <c r="AI19" s="29">
        <v>9.4</v>
      </c>
      <c r="AJ19" s="21"/>
      <c r="AK19" s="55"/>
      <c r="AL19" s="16"/>
      <c r="AM19" s="21"/>
      <c r="AN19" s="21"/>
      <c r="AO19" s="29"/>
      <c r="AP19" s="21"/>
      <c r="AQ19" s="17"/>
      <c r="AR19" s="16" t="s">
        <v>32</v>
      </c>
      <c r="AS19" s="21" t="s">
        <v>36</v>
      </c>
      <c r="AT19" s="29">
        <v>47</v>
      </c>
      <c r="AU19" s="22"/>
      <c r="AV19" s="17"/>
      <c r="AW19" s="21"/>
      <c r="AX19" s="21"/>
      <c r="AY19" s="25" t="s">
        <v>716</v>
      </c>
      <c r="AZ19" s="21"/>
      <c r="BA19" s="87" t="s">
        <v>717</v>
      </c>
      <c r="BB19" s="22"/>
    </row>
    <row r="20" spans="3:54" s="18" customFormat="1" ht="15" customHeight="1" x14ac:dyDescent="0.35">
      <c r="C20" s="18">
        <v>35</v>
      </c>
      <c r="E20" s="21" t="s">
        <v>119</v>
      </c>
      <c r="F20" s="21" t="str">
        <f t="shared" si="0"/>
        <v>Clonazepam</v>
      </c>
      <c r="G20" s="21"/>
      <c r="H20" s="21"/>
      <c r="I20" s="21" t="s">
        <v>120</v>
      </c>
      <c r="J20" s="21" t="str">
        <f t="shared" si="1"/>
        <v>1622-61-3</v>
      </c>
      <c r="K20" s="98" t="s">
        <v>1236</v>
      </c>
      <c r="L20" t="s">
        <v>119</v>
      </c>
      <c r="M20" t="s">
        <v>120</v>
      </c>
      <c r="N20" s="21" t="s">
        <v>121</v>
      </c>
      <c r="O20" s="23" t="s">
        <v>122</v>
      </c>
      <c r="P20" s="21">
        <v>2.41</v>
      </c>
      <c r="Q20" s="21"/>
      <c r="R20" s="21" t="s">
        <v>71</v>
      </c>
      <c r="S20" s="16">
        <v>315.72000000000003</v>
      </c>
      <c r="T20" s="21" t="s">
        <v>51</v>
      </c>
      <c r="U20" s="16"/>
      <c r="V20" s="21"/>
      <c r="W20" s="21"/>
      <c r="X20" s="29"/>
      <c r="Y20" s="17"/>
      <c r="Z20" s="16"/>
      <c r="AA20" s="21"/>
      <c r="AB20" s="21"/>
      <c r="AC20" s="29"/>
      <c r="AD20" s="21"/>
      <c r="AE20" s="17"/>
      <c r="AF20" s="16" t="s">
        <v>35</v>
      </c>
      <c r="AG20" s="21" t="s">
        <v>55</v>
      </c>
      <c r="AH20" s="21" t="s">
        <v>36</v>
      </c>
      <c r="AI20" s="29">
        <v>33</v>
      </c>
      <c r="AJ20" s="21"/>
      <c r="AK20" s="17"/>
      <c r="AL20" s="16"/>
      <c r="AM20" s="21"/>
      <c r="AN20" s="21"/>
      <c r="AO20" s="29"/>
      <c r="AP20" s="21"/>
      <c r="AQ20" s="17"/>
      <c r="AR20" s="24" t="s">
        <v>72</v>
      </c>
      <c r="AS20" s="21" t="s">
        <v>36</v>
      </c>
      <c r="AT20" s="29">
        <v>90</v>
      </c>
      <c r="AU20" s="22"/>
      <c r="AV20" s="17"/>
      <c r="AW20" s="21"/>
      <c r="AX20" s="21"/>
      <c r="AY20" s="25" t="s">
        <v>718</v>
      </c>
      <c r="AZ20" s="21"/>
      <c r="BA20" s="87" t="s">
        <v>719</v>
      </c>
      <c r="BB20" s="22"/>
    </row>
    <row r="21" spans="3:54" s="18" customFormat="1" ht="15" customHeight="1" x14ac:dyDescent="0.35">
      <c r="D21" s="52"/>
      <c r="E21" s="21" t="s">
        <v>123</v>
      </c>
      <c r="F21" s="21" t="str">
        <f t="shared" si="0"/>
        <v>Cyclosporine</v>
      </c>
      <c r="G21" s="21"/>
      <c r="H21" s="21"/>
      <c r="I21" s="21"/>
      <c r="J21" s="21" t="str">
        <f t="shared" si="1"/>
        <v>Cyclosporine</v>
      </c>
      <c r="K21" s="98" t="s">
        <v>1237</v>
      </c>
      <c r="L21" t="s">
        <v>1238</v>
      </c>
      <c r="M21" t="s">
        <v>1239</v>
      </c>
      <c r="N21" s="21"/>
      <c r="O21" s="23"/>
      <c r="P21" s="21"/>
      <c r="Q21" s="21"/>
      <c r="R21" s="21"/>
      <c r="S21" s="16">
        <v>1202.6099999999999</v>
      </c>
      <c r="T21" s="21" t="s">
        <v>31</v>
      </c>
      <c r="U21" s="16"/>
      <c r="V21" s="21"/>
      <c r="W21" s="21"/>
      <c r="X21" s="29"/>
      <c r="Y21" s="17"/>
      <c r="Z21" s="16"/>
      <c r="AA21" s="21"/>
      <c r="AB21" s="21"/>
      <c r="AC21" s="29"/>
      <c r="AD21" s="21"/>
      <c r="AE21" s="17"/>
      <c r="AF21" s="16" t="s">
        <v>38</v>
      </c>
      <c r="AG21" s="21" t="s">
        <v>42</v>
      </c>
      <c r="AH21" s="21" t="s">
        <v>36</v>
      </c>
      <c r="AI21" s="29">
        <v>40</v>
      </c>
      <c r="AJ21" s="21"/>
      <c r="AK21" s="17"/>
      <c r="AL21" s="16"/>
      <c r="AM21" s="21"/>
      <c r="AN21" s="21"/>
      <c r="AO21" s="29"/>
      <c r="AP21" s="21"/>
      <c r="AQ21" s="17"/>
      <c r="AR21" s="16" t="s">
        <v>43</v>
      </c>
      <c r="AS21" s="21" t="s">
        <v>36</v>
      </c>
      <c r="AT21" s="29">
        <v>20.8</v>
      </c>
      <c r="AU21" s="22"/>
      <c r="AV21" s="58"/>
      <c r="AW21" s="21"/>
      <c r="AX21" s="21"/>
      <c r="AY21" s="19" t="s">
        <v>720</v>
      </c>
      <c r="AZ21" s="21"/>
      <c r="BA21" s="87" t="s">
        <v>1163</v>
      </c>
      <c r="BB21" s="22"/>
    </row>
    <row r="22" spans="3:54" s="18" customFormat="1" ht="15" customHeight="1" x14ac:dyDescent="0.35">
      <c r="C22" s="18">
        <v>38</v>
      </c>
      <c r="D22" s="52"/>
      <c r="E22" s="21" t="s">
        <v>124</v>
      </c>
      <c r="F22" s="21" t="str">
        <f t="shared" si="0"/>
        <v>Dapsone</v>
      </c>
      <c r="G22" s="21"/>
      <c r="H22" s="21"/>
      <c r="I22" s="21" t="s">
        <v>125</v>
      </c>
      <c r="J22" s="21" t="str">
        <f t="shared" si="1"/>
        <v>80-08-0</v>
      </c>
      <c r="K22" s="98" t="s">
        <v>1240</v>
      </c>
      <c r="L22" t="s">
        <v>124</v>
      </c>
      <c r="M22" t="s">
        <v>125</v>
      </c>
      <c r="N22" s="21" t="s">
        <v>126</v>
      </c>
      <c r="O22" s="23" t="s">
        <v>127</v>
      </c>
      <c r="P22" s="21">
        <v>0.97</v>
      </c>
      <c r="Q22" s="21">
        <v>175.5</v>
      </c>
      <c r="R22" s="21" t="s">
        <v>66</v>
      </c>
      <c r="S22" s="16">
        <v>248.31</v>
      </c>
      <c r="T22" s="21" t="s">
        <v>51</v>
      </c>
      <c r="U22" s="16"/>
      <c r="V22" s="21"/>
      <c r="W22" s="21"/>
      <c r="X22" s="29"/>
      <c r="Y22" s="17"/>
      <c r="Z22" s="16"/>
      <c r="AA22" s="21"/>
      <c r="AB22" s="21"/>
      <c r="AC22" s="29"/>
      <c r="AD22" s="21"/>
      <c r="AE22" s="17"/>
      <c r="AF22" s="24" t="s">
        <v>72</v>
      </c>
      <c r="AG22" s="21" t="s">
        <v>42</v>
      </c>
      <c r="AH22" s="21" t="s">
        <v>43</v>
      </c>
      <c r="AI22" s="29">
        <v>100</v>
      </c>
      <c r="AJ22" s="21"/>
      <c r="AK22" s="17"/>
      <c r="AL22" s="16"/>
      <c r="AM22" s="21"/>
      <c r="AN22" s="21"/>
      <c r="AO22" s="29"/>
      <c r="AP22" s="21"/>
      <c r="AQ22" s="17"/>
      <c r="AR22" s="24" t="s">
        <v>72</v>
      </c>
      <c r="AS22" s="21" t="s">
        <v>36</v>
      </c>
      <c r="AT22" s="29">
        <v>93</v>
      </c>
      <c r="AU22" s="22"/>
      <c r="AV22" s="17"/>
      <c r="AW22" s="21"/>
      <c r="AX22" s="21"/>
      <c r="AY22" s="25" t="s">
        <v>721</v>
      </c>
      <c r="AZ22" s="21"/>
      <c r="BA22" s="87" t="s">
        <v>721</v>
      </c>
      <c r="BB22" s="22"/>
    </row>
    <row r="23" spans="3:54" s="18" customFormat="1" ht="15" customHeight="1" x14ac:dyDescent="0.35">
      <c r="C23" s="18">
        <v>39</v>
      </c>
      <c r="D23" s="52"/>
      <c r="E23" s="21" t="s">
        <v>128</v>
      </c>
      <c r="F23" s="21" t="str">
        <f t="shared" si="0"/>
        <v>Diazepam</v>
      </c>
      <c r="G23" s="21"/>
      <c r="H23" s="21"/>
      <c r="I23" s="21" t="s">
        <v>129</v>
      </c>
      <c r="J23" s="21" t="str">
        <f t="shared" si="1"/>
        <v>439-14-5</v>
      </c>
      <c r="K23" s="98" t="s">
        <v>1241</v>
      </c>
      <c r="L23" t="s">
        <v>128</v>
      </c>
      <c r="M23" t="s">
        <v>129</v>
      </c>
      <c r="N23" s="21" t="s">
        <v>130</v>
      </c>
      <c r="O23" s="23" t="s">
        <v>131</v>
      </c>
      <c r="P23" s="21">
        <v>2.9140000000000001</v>
      </c>
      <c r="Q23" s="21">
        <v>125</v>
      </c>
      <c r="R23" s="21" t="s">
        <v>71</v>
      </c>
      <c r="S23" s="16">
        <v>284.74022000000002</v>
      </c>
      <c r="T23" s="21" t="s">
        <v>51</v>
      </c>
      <c r="U23" s="16"/>
      <c r="V23" s="21"/>
      <c r="W23" s="21"/>
      <c r="X23" s="29"/>
      <c r="Y23" s="17"/>
      <c r="Z23" s="16"/>
      <c r="AA23" s="21"/>
      <c r="AB23" s="21"/>
      <c r="AC23" s="29"/>
      <c r="AD23" s="21"/>
      <c r="AE23" s="17"/>
      <c r="AF23" s="16" t="s">
        <v>132</v>
      </c>
      <c r="AG23" s="21" t="s">
        <v>55</v>
      </c>
      <c r="AH23" s="21" t="s">
        <v>36</v>
      </c>
      <c r="AI23" s="29">
        <v>86</v>
      </c>
      <c r="AJ23" s="21"/>
      <c r="AK23" s="17"/>
      <c r="AL23" s="16"/>
      <c r="AM23" s="21"/>
      <c r="AN23" s="21"/>
      <c r="AO23" s="29"/>
      <c r="AP23" s="21"/>
      <c r="AQ23" s="17"/>
      <c r="AR23" s="24" t="s">
        <v>72</v>
      </c>
      <c r="AS23" s="21" t="s">
        <v>36</v>
      </c>
      <c r="AT23" s="29">
        <v>95</v>
      </c>
      <c r="AU23" s="22"/>
      <c r="AV23" s="17"/>
      <c r="AW23" s="21"/>
      <c r="AX23" s="21"/>
      <c r="AY23" s="20" t="s">
        <v>722</v>
      </c>
      <c r="AZ23" s="21"/>
      <c r="BA23" s="87" t="s">
        <v>723</v>
      </c>
      <c r="BB23" s="22"/>
    </row>
    <row r="24" spans="3:54" s="52" customFormat="1" ht="15" customHeight="1" x14ac:dyDescent="0.35">
      <c r="C24" s="18">
        <v>41</v>
      </c>
      <c r="D24" s="18"/>
      <c r="E24" s="21" t="s">
        <v>133</v>
      </c>
      <c r="F24" s="21" t="str">
        <f t="shared" si="0"/>
        <v>Doxazosin</v>
      </c>
      <c r="G24" s="21"/>
      <c r="H24" s="21"/>
      <c r="I24" s="21"/>
      <c r="J24" s="21" t="str">
        <f t="shared" si="1"/>
        <v>Doxazosin</v>
      </c>
      <c r="K24" s="98" t="s">
        <v>1242</v>
      </c>
      <c r="L24" t="s">
        <v>133</v>
      </c>
      <c r="M24" t="s">
        <v>1243</v>
      </c>
      <c r="N24" s="21" t="s">
        <v>80</v>
      </c>
      <c r="O24" s="23" t="s">
        <v>134</v>
      </c>
      <c r="P24" s="21">
        <v>2.09</v>
      </c>
      <c r="Q24" s="21"/>
      <c r="R24" s="21"/>
      <c r="S24" s="16">
        <v>451.4751</v>
      </c>
      <c r="T24" s="21" t="s">
        <v>51</v>
      </c>
      <c r="U24" s="16"/>
      <c r="V24" s="21"/>
      <c r="W24" s="21"/>
      <c r="X24" s="29"/>
      <c r="Y24" s="17"/>
      <c r="Z24" s="16" t="s">
        <v>38</v>
      </c>
      <c r="AA24" s="23" t="s">
        <v>21</v>
      </c>
      <c r="AB24" s="21"/>
      <c r="AC24" s="29">
        <v>50</v>
      </c>
      <c r="AD24" s="18"/>
      <c r="AE24" s="55"/>
      <c r="AF24" s="16" t="s">
        <v>38</v>
      </c>
      <c r="AG24" s="21" t="s">
        <v>42</v>
      </c>
      <c r="AH24" s="21"/>
      <c r="AI24" s="29">
        <v>60</v>
      </c>
      <c r="AJ24" s="18"/>
      <c r="AK24" s="55"/>
      <c r="AL24" s="16"/>
      <c r="AM24" s="21"/>
      <c r="AN24" s="21"/>
      <c r="AO24" s="29"/>
      <c r="AP24" s="21"/>
      <c r="AQ24" s="17"/>
      <c r="AR24" s="16" t="s">
        <v>132</v>
      </c>
      <c r="AS24" s="21" t="s">
        <v>34</v>
      </c>
      <c r="AT24" s="29">
        <v>63</v>
      </c>
      <c r="AU24" s="54"/>
      <c r="AV24" s="17"/>
      <c r="AW24" s="21"/>
      <c r="AX24" s="25" t="s">
        <v>724</v>
      </c>
      <c r="AY24" s="25" t="s">
        <v>725</v>
      </c>
      <c r="AZ24" s="21"/>
      <c r="BA24" s="87" t="s">
        <v>724</v>
      </c>
    </row>
    <row r="25" spans="3:54" s="52" customFormat="1" ht="15" customHeight="1" x14ac:dyDescent="0.35">
      <c r="C25" s="18">
        <v>43</v>
      </c>
      <c r="E25" s="21" t="s">
        <v>135</v>
      </c>
      <c r="F25" s="21" t="str">
        <f t="shared" si="0"/>
        <v>Erythomycin</v>
      </c>
      <c r="G25" s="21" t="s">
        <v>26</v>
      </c>
      <c r="H25" s="21"/>
      <c r="I25" s="16" t="s">
        <v>136</v>
      </c>
      <c r="J25" s="21" t="str">
        <f t="shared" si="1"/>
        <v>114-07-8</v>
      </c>
      <c r="K25" s="98" t="s">
        <v>1244</v>
      </c>
      <c r="L25" t="s">
        <v>1245</v>
      </c>
      <c r="M25" t="s">
        <v>136</v>
      </c>
      <c r="N25" s="21" t="s">
        <v>137</v>
      </c>
      <c r="O25" s="21"/>
      <c r="P25" s="21"/>
      <c r="Q25" s="23"/>
      <c r="R25" s="21" t="s">
        <v>66</v>
      </c>
      <c r="S25" s="16">
        <v>733.93</v>
      </c>
      <c r="T25" s="21" t="s">
        <v>51</v>
      </c>
      <c r="U25" s="16"/>
      <c r="V25" s="21"/>
      <c r="W25" s="21"/>
      <c r="X25" s="29"/>
      <c r="Y25" s="17"/>
      <c r="Z25" s="16" t="s">
        <v>32</v>
      </c>
      <c r="AA25" s="21" t="s">
        <v>1054</v>
      </c>
      <c r="AB25" s="21" t="s">
        <v>1040</v>
      </c>
      <c r="AC25" s="48">
        <v>14.5</v>
      </c>
      <c r="AD25" s="59">
        <v>0.5</v>
      </c>
      <c r="AE25" s="50" t="s">
        <v>138</v>
      </c>
      <c r="AF25" s="16" t="s">
        <v>32</v>
      </c>
      <c r="AG25" s="21" t="s">
        <v>42</v>
      </c>
      <c r="AH25" s="21" t="s">
        <v>38</v>
      </c>
      <c r="AI25" s="29">
        <v>52</v>
      </c>
      <c r="AJ25" s="21"/>
      <c r="AK25" s="17"/>
      <c r="AL25" s="16"/>
      <c r="AM25" s="21" t="s">
        <v>139</v>
      </c>
      <c r="AN25" s="21" t="s">
        <v>34</v>
      </c>
      <c r="AO25" s="29">
        <v>1.9</v>
      </c>
      <c r="AP25" s="21"/>
      <c r="AQ25" s="17"/>
      <c r="AR25" s="16" t="s">
        <v>35</v>
      </c>
      <c r="AS25" s="21" t="s">
        <v>36</v>
      </c>
      <c r="AT25" s="48">
        <v>32.6</v>
      </c>
      <c r="AU25" s="49">
        <v>1.2</v>
      </c>
      <c r="AV25" s="50" t="s">
        <v>140</v>
      </c>
      <c r="AW25" s="25"/>
      <c r="AX25" s="25" t="s">
        <v>726</v>
      </c>
      <c r="AY25" s="25" t="s">
        <v>727</v>
      </c>
      <c r="AZ25" s="25" t="s">
        <v>729</v>
      </c>
      <c r="BA25" s="87" t="s">
        <v>728</v>
      </c>
    </row>
    <row r="26" spans="3:54" s="52" customFormat="1" ht="15" customHeight="1" x14ac:dyDescent="0.35">
      <c r="C26" s="18">
        <v>45</v>
      </c>
      <c r="E26" s="21" t="s">
        <v>141</v>
      </c>
      <c r="F26" s="21" t="str">
        <f t="shared" si="0"/>
        <v>Estradiol Valerate</v>
      </c>
      <c r="G26" s="21" t="s">
        <v>4</v>
      </c>
      <c r="H26" s="21" t="s">
        <v>1165</v>
      </c>
      <c r="I26" s="21" t="s">
        <v>142</v>
      </c>
      <c r="J26" s="21" t="str">
        <f t="shared" si="1"/>
        <v xml:space="preserve">50-28-2 </v>
      </c>
      <c r="K26" s="98" t="s">
        <v>1246</v>
      </c>
      <c r="L26" t="s">
        <v>1247</v>
      </c>
      <c r="M26" t="s">
        <v>1248</v>
      </c>
      <c r="N26" s="21" t="s">
        <v>143</v>
      </c>
      <c r="O26" s="21"/>
      <c r="P26" s="21"/>
      <c r="Q26" s="23"/>
      <c r="R26" s="21" t="s">
        <v>143</v>
      </c>
      <c r="S26" s="16">
        <v>272.39</v>
      </c>
      <c r="T26" s="21" t="s">
        <v>31</v>
      </c>
      <c r="U26" s="16"/>
      <c r="V26" s="21"/>
      <c r="W26" s="21"/>
      <c r="X26" s="29"/>
      <c r="Y26" s="17"/>
      <c r="Z26" s="16" t="s">
        <v>32</v>
      </c>
      <c r="AA26" s="21" t="s">
        <v>33</v>
      </c>
      <c r="AB26" s="21" t="s">
        <v>43</v>
      </c>
      <c r="AC26" s="30">
        <v>4.3</v>
      </c>
      <c r="AD26" s="23"/>
      <c r="AE26" s="47"/>
      <c r="AF26" s="16" t="s">
        <v>32</v>
      </c>
      <c r="AG26" s="21" t="s">
        <v>42</v>
      </c>
      <c r="AH26" s="21" t="s">
        <v>43</v>
      </c>
      <c r="AI26" s="48">
        <v>7.7571428999999998</v>
      </c>
      <c r="AJ26" s="21">
        <v>3.044</v>
      </c>
      <c r="AK26" s="50" t="s">
        <v>1055</v>
      </c>
      <c r="AL26" s="16"/>
      <c r="AM26" s="21"/>
      <c r="AN26" s="21"/>
      <c r="AO26" s="29"/>
      <c r="AP26" s="21"/>
      <c r="AQ26" s="17"/>
      <c r="AR26" s="16" t="s">
        <v>32</v>
      </c>
      <c r="AS26" s="21" t="s">
        <v>43</v>
      </c>
      <c r="AT26" s="48">
        <v>8.7140000000000004</v>
      </c>
      <c r="AU26" s="49"/>
      <c r="AV26" s="60"/>
      <c r="AW26" s="25"/>
      <c r="AX26" s="25" t="s">
        <v>730</v>
      </c>
      <c r="AY26" s="25" t="s">
        <v>731</v>
      </c>
      <c r="AZ26" s="25"/>
      <c r="BA26" s="87" t="s">
        <v>732</v>
      </c>
    </row>
    <row r="27" spans="3:54" s="52" customFormat="1" ht="15" customHeight="1" x14ac:dyDescent="0.35">
      <c r="C27" s="18">
        <v>47</v>
      </c>
      <c r="E27" s="21" t="s">
        <v>144</v>
      </c>
      <c r="F27" s="21" t="str">
        <f t="shared" si="0"/>
        <v>Estramustine phosphate</v>
      </c>
      <c r="G27" s="21"/>
      <c r="H27" s="21" t="s">
        <v>145</v>
      </c>
      <c r="I27" s="21" t="s">
        <v>146</v>
      </c>
      <c r="J27" s="21" t="str">
        <f t="shared" si="1"/>
        <v>4891-15-0</v>
      </c>
      <c r="K27" s="98" t="s">
        <v>1249</v>
      </c>
      <c r="L27" t="s">
        <v>144</v>
      </c>
      <c r="M27" t="s">
        <v>146</v>
      </c>
      <c r="N27" s="21" t="s">
        <v>147</v>
      </c>
      <c r="O27" s="21"/>
      <c r="P27" s="21"/>
      <c r="Q27" s="23"/>
      <c r="R27" s="21" t="s">
        <v>30</v>
      </c>
      <c r="S27" s="16">
        <v>440.41</v>
      </c>
      <c r="T27" s="21" t="s">
        <v>31</v>
      </c>
      <c r="U27" s="16"/>
      <c r="V27" s="21"/>
      <c r="W27" s="21"/>
      <c r="X27" s="29"/>
      <c r="Y27" s="17"/>
      <c r="Z27" s="16"/>
      <c r="AA27" s="21"/>
      <c r="AB27" s="21"/>
      <c r="AC27" s="30"/>
      <c r="AD27" s="23"/>
      <c r="AE27" s="13"/>
      <c r="AF27" s="16" t="s">
        <v>32</v>
      </c>
      <c r="AG27" s="21" t="s">
        <v>42</v>
      </c>
      <c r="AH27" s="21"/>
      <c r="AI27" s="29">
        <v>54.3</v>
      </c>
      <c r="AJ27" s="21"/>
      <c r="AK27" s="17"/>
      <c r="AL27" s="16"/>
      <c r="AM27" s="21"/>
      <c r="AN27" s="21"/>
      <c r="AO27" s="29"/>
      <c r="AP27" s="21"/>
      <c r="AQ27" s="17"/>
      <c r="AR27" s="16"/>
      <c r="AS27" s="21"/>
      <c r="AT27" s="29">
        <v>43.7</v>
      </c>
      <c r="AU27" s="22"/>
      <c r="AV27" s="17"/>
      <c r="AW27" s="25"/>
      <c r="AX27" s="25"/>
      <c r="AY27" s="25" t="s">
        <v>733</v>
      </c>
      <c r="AZ27" s="25"/>
      <c r="BA27" s="87" t="s">
        <v>734</v>
      </c>
    </row>
    <row r="28" spans="3:54" s="52" customFormat="1" ht="15" customHeight="1" x14ac:dyDescent="0.35">
      <c r="C28" s="18">
        <v>48</v>
      </c>
      <c r="E28" s="21" t="s">
        <v>148</v>
      </c>
      <c r="F28" s="21" t="str">
        <f t="shared" si="0"/>
        <v>Ethambutol</v>
      </c>
      <c r="G28" s="21"/>
      <c r="H28" s="21"/>
      <c r="I28" s="21" t="s">
        <v>149</v>
      </c>
      <c r="J28" s="21" t="str">
        <f t="shared" si="1"/>
        <v>74-55-5</v>
      </c>
      <c r="K28" s="98" t="s">
        <v>1250</v>
      </c>
      <c r="L28" t="s">
        <v>1199</v>
      </c>
      <c r="M28" t="s">
        <v>149</v>
      </c>
      <c r="N28" s="21" t="s">
        <v>150</v>
      </c>
      <c r="O28" s="21"/>
      <c r="P28" s="21"/>
      <c r="Q28" s="23"/>
      <c r="R28" s="21" t="s">
        <v>66</v>
      </c>
      <c r="S28" s="16">
        <v>204.31</v>
      </c>
      <c r="T28" s="21" t="s">
        <v>51</v>
      </c>
      <c r="U28" s="16"/>
      <c r="V28" s="21"/>
      <c r="W28" s="21"/>
      <c r="X28" s="29"/>
      <c r="Y28" s="17"/>
      <c r="Z28" s="16"/>
      <c r="AA28" s="21"/>
      <c r="AB28" s="21"/>
      <c r="AC28" s="30"/>
      <c r="AD28" s="23"/>
      <c r="AE28" s="13"/>
      <c r="AF28" s="16"/>
      <c r="AG28" s="21"/>
      <c r="AH28" s="21"/>
      <c r="AI28" s="29"/>
      <c r="AJ28" s="21"/>
      <c r="AK28" s="17"/>
      <c r="AL28" s="16" t="s">
        <v>35</v>
      </c>
      <c r="AM28" s="21" t="s">
        <v>103</v>
      </c>
      <c r="AN28" s="21" t="s">
        <v>38</v>
      </c>
      <c r="AO28" s="29">
        <v>76</v>
      </c>
      <c r="AP28" s="21"/>
      <c r="AQ28" s="17"/>
      <c r="AR28" s="16" t="s">
        <v>35</v>
      </c>
      <c r="AS28" s="21" t="s">
        <v>36</v>
      </c>
      <c r="AT28" s="48">
        <v>87.36</v>
      </c>
      <c r="AU28" s="49">
        <v>10.039999999999999</v>
      </c>
      <c r="AV28" s="60" t="s">
        <v>1092</v>
      </c>
      <c r="AW28" s="25"/>
      <c r="AX28" s="25"/>
      <c r="AY28" s="25"/>
      <c r="AZ28" s="25" t="s">
        <v>736</v>
      </c>
      <c r="BA28" s="87" t="s">
        <v>735</v>
      </c>
    </row>
    <row r="29" spans="3:54" s="52" customFormat="1" ht="15" customHeight="1" x14ac:dyDescent="0.35">
      <c r="C29" s="18">
        <v>51</v>
      </c>
      <c r="E29" s="21" t="s">
        <v>151</v>
      </c>
      <c r="F29" s="21" t="str">
        <f t="shared" si="0"/>
        <v>Ethimizol</v>
      </c>
      <c r="G29" s="21"/>
      <c r="H29" s="21"/>
      <c r="I29" s="21" t="s">
        <v>152</v>
      </c>
      <c r="J29" s="21" t="str">
        <f t="shared" si="1"/>
        <v>64-99-3</v>
      </c>
      <c r="K29" s="98" t="s">
        <v>1251</v>
      </c>
      <c r="L29" t="s">
        <v>1252</v>
      </c>
      <c r="M29" t="s">
        <v>152</v>
      </c>
      <c r="N29" s="21" t="s">
        <v>153</v>
      </c>
      <c r="O29" s="21"/>
      <c r="P29" s="21"/>
      <c r="Q29" s="23"/>
      <c r="R29" s="21" t="s">
        <v>154</v>
      </c>
      <c r="S29" s="16">
        <v>210.24</v>
      </c>
      <c r="T29" s="21" t="s">
        <v>31</v>
      </c>
      <c r="U29" s="16"/>
      <c r="V29" s="21"/>
      <c r="W29" s="21"/>
      <c r="X29" s="29"/>
      <c r="Y29" s="17"/>
      <c r="Z29" s="16" t="s">
        <v>32</v>
      </c>
      <c r="AA29" s="21" t="s">
        <v>33</v>
      </c>
      <c r="AB29" s="21" t="s">
        <v>34</v>
      </c>
      <c r="AC29" s="30">
        <v>32.4</v>
      </c>
      <c r="AD29" s="23"/>
      <c r="AE29" s="13"/>
      <c r="AF29" s="16"/>
      <c r="AG29" s="21"/>
      <c r="AH29" s="21"/>
      <c r="AI29" s="29"/>
      <c r="AJ29" s="21"/>
      <c r="AK29" s="17"/>
      <c r="AL29" s="16"/>
      <c r="AM29" s="21"/>
      <c r="AN29" s="21"/>
      <c r="AO29" s="29"/>
      <c r="AP29" s="21"/>
      <c r="AQ29" s="17"/>
      <c r="AR29" s="16" t="s">
        <v>35</v>
      </c>
      <c r="AS29" s="21" t="s">
        <v>34</v>
      </c>
      <c r="AT29" s="29">
        <v>12.8</v>
      </c>
      <c r="AU29" s="22"/>
      <c r="AV29" s="53"/>
      <c r="AW29" s="25"/>
      <c r="AX29" s="25" t="s">
        <v>737</v>
      </c>
      <c r="AY29" s="25"/>
      <c r="AZ29" s="25"/>
      <c r="BA29" s="87" t="s">
        <v>738</v>
      </c>
    </row>
    <row r="30" spans="3:54" s="52" customFormat="1" ht="15" customHeight="1" x14ac:dyDescent="0.35">
      <c r="C30" s="18">
        <v>52</v>
      </c>
      <c r="E30" s="21" t="s">
        <v>155</v>
      </c>
      <c r="F30" s="21" t="str">
        <f t="shared" si="0"/>
        <v>Ethinylestradiol</v>
      </c>
      <c r="G30" s="21"/>
      <c r="H30" s="21"/>
      <c r="I30" s="21" t="s">
        <v>156</v>
      </c>
      <c r="J30" s="21" t="str">
        <f t="shared" si="1"/>
        <v>57-63-6</v>
      </c>
      <c r="K30" s="98" t="s">
        <v>1253</v>
      </c>
      <c r="L30" t="s">
        <v>1254</v>
      </c>
      <c r="M30" t="s">
        <v>156</v>
      </c>
      <c r="N30" s="21" t="s">
        <v>143</v>
      </c>
      <c r="O30" s="21"/>
      <c r="P30" s="21"/>
      <c r="Q30" s="23"/>
      <c r="R30" s="21" t="s">
        <v>157</v>
      </c>
      <c r="S30" s="16">
        <v>296.41000000000003</v>
      </c>
      <c r="T30" s="21" t="s">
        <v>31</v>
      </c>
      <c r="U30" s="16"/>
      <c r="V30" s="21"/>
      <c r="W30" s="21"/>
      <c r="X30" s="29"/>
      <c r="Y30" s="17"/>
      <c r="Z30" s="16" t="s">
        <v>32</v>
      </c>
      <c r="AA30" s="21" t="s">
        <v>33</v>
      </c>
      <c r="AB30" s="21" t="s">
        <v>43</v>
      </c>
      <c r="AC30" s="30">
        <v>3</v>
      </c>
      <c r="AD30" s="23"/>
      <c r="AE30" s="13"/>
      <c r="AF30" s="16" t="s">
        <v>32</v>
      </c>
      <c r="AG30" s="21" t="s">
        <v>42</v>
      </c>
      <c r="AH30" s="21" t="s">
        <v>43</v>
      </c>
      <c r="AI30" s="48">
        <v>8.1427999999999994</v>
      </c>
      <c r="AJ30" s="21">
        <v>0.74229999999999996</v>
      </c>
      <c r="AK30" s="50" t="s">
        <v>1056</v>
      </c>
      <c r="AL30" s="16" t="s">
        <v>32</v>
      </c>
      <c r="AM30" s="21" t="s">
        <v>103</v>
      </c>
      <c r="AN30" s="21" t="s">
        <v>43</v>
      </c>
      <c r="AO30" s="29">
        <v>0.6</v>
      </c>
      <c r="AP30" s="21"/>
      <c r="AQ30" s="17"/>
      <c r="AR30" s="16" t="s">
        <v>35</v>
      </c>
      <c r="AS30" s="21" t="s">
        <v>43</v>
      </c>
      <c r="AT30" s="48">
        <v>41.872723000000001</v>
      </c>
      <c r="AU30" s="49">
        <v>8.5008099999999995</v>
      </c>
      <c r="AV30" s="60" t="s">
        <v>158</v>
      </c>
      <c r="AW30" s="25"/>
      <c r="AX30" s="25" t="s">
        <v>739</v>
      </c>
      <c r="AY30" s="25" t="s">
        <v>740</v>
      </c>
      <c r="AZ30" s="25" t="s">
        <v>742</v>
      </c>
      <c r="BA30" s="87" t="s">
        <v>741</v>
      </c>
    </row>
    <row r="31" spans="3:54" s="52" customFormat="1" ht="15" customHeight="1" x14ac:dyDescent="0.35">
      <c r="C31" s="18">
        <v>56</v>
      </c>
      <c r="D31" s="18"/>
      <c r="E31" s="21" t="s">
        <v>159</v>
      </c>
      <c r="F31" s="21" t="str">
        <f t="shared" si="0"/>
        <v>Ethosuximide</v>
      </c>
      <c r="G31" s="21"/>
      <c r="H31" s="21"/>
      <c r="I31" s="21" t="s">
        <v>160</v>
      </c>
      <c r="J31" s="21" t="str">
        <f t="shared" si="1"/>
        <v>77-67-8</v>
      </c>
      <c r="K31" s="98" t="s">
        <v>1255</v>
      </c>
      <c r="L31" t="s">
        <v>159</v>
      </c>
      <c r="M31" t="s">
        <v>160</v>
      </c>
      <c r="N31" s="21" t="s">
        <v>161</v>
      </c>
      <c r="O31" s="52">
        <v>39.200000000000003</v>
      </c>
      <c r="P31" s="21">
        <v>0.1</v>
      </c>
      <c r="Q31" s="52">
        <v>64.5</v>
      </c>
      <c r="R31" s="21" t="s">
        <v>162</v>
      </c>
      <c r="S31" s="16">
        <v>141.16999999999999</v>
      </c>
      <c r="T31" s="21" t="s">
        <v>31</v>
      </c>
      <c r="U31" s="16"/>
      <c r="V31" s="21" t="s">
        <v>163</v>
      </c>
      <c r="W31" s="21"/>
      <c r="X31" s="29">
        <v>74</v>
      </c>
      <c r="Y31" s="17"/>
      <c r="Z31" s="16"/>
      <c r="AA31" s="21" t="s">
        <v>21</v>
      </c>
      <c r="AB31" s="21" t="s">
        <v>43</v>
      </c>
      <c r="AC31" s="30">
        <v>83</v>
      </c>
      <c r="AD31" s="23"/>
      <c r="AE31" s="13"/>
      <c r="AF31" s="16"/>
      <c r="AG31" s="21" t="s">
        <v>55</v>
      </c>
      <c r="AH31" s="21" t="s">
        <v>43</v>
      </c>
      <c r="AI31" s="29">
        <v>91</v>
      </c>
      <c r="AJ31" s="21"/>
      <c r="AK31" s="17"/>
      <c r="AL31" s="16" t="s">
        <v>32</v>
      </c>
      <c r="AM31" s="21" t="s">
        <v>103</v>
      </c>
      <c r="AN31" s="21" t="s">
        <v>34</v>
      </c>
      <c r="AO31" s="29">
        <v>93.03</v>
      </c>
      <c r="AP31" s="21"/>
      <c r="AQ31" s="17"/>
      <c r="AR31" s="16"/>
      <c r="AS31" s="21"/>
      <c r="AT31" s="29">
        <v>100</v>
      </c>
      <c r="AU31" s="22"/>
      <c r="AV31" s="17"/>
      <c r="AW31" s="25" t="s">
        <v>743</v>
      </c>
      <c r="AX31" s="25" t="s">
        <v>744</v>
      </c>
      <c r="AY31" s="25" t="s">
        <v>743</v>
      </c>
      <c r="AZ31" s="25" t="s">
        <v>746</v>
      </c>
      <c r="BA31" s="87" t="s">
        <v>745</v>
      </c>
    </row>
    <row r="32" spans="3:54" s="52" customFormat="1" ht="15" customHeight="1" x14ac:dyDescent="0.35">
      <c r="C32" s="18">
        <v>57</v>
      </c>
      <c r="E32" s="21" t="s">
        <v>164</v>
      </c>
      <c r="F32" s="21" t="str">
        <f t="shared" si="0"/>
        <v>Ethylmorphine</v>
      </c>
      <c r="G32" s="21"/>
      <c r="H32" s="21"/>
      <c r="I32" s="21" t="s">
        <v>165</v>
      </c>
      <c r="J32" s="21" t="str">
        <f t="shared" si="1"/>
        <v>76-58-4</v>
      </c>
      <c r="K32" s="98" t="s">
        <v>1256</v>
      </c>
      <c r="L32" t="s">
        <v>164</v>
      </c>
      <c r="M32" t="s">
        <v>165</v>
      </c>
      <c r="N32" s="21" t="s">
        <v>166</v>
      </c>
      <c r="O32" s="21"/>
      <c r="P32" s="21"/>
      <c r="Q32" s="23"/>
      <c r="R32" s="21" t="s">
        <v>167</v>
      </c>
      <c r="S32" s="16">
        <v>313.39100000000002</v>
      </c>
      <c r="T32" s="21" t="s">
        <v>51</v>
      </c>
      <c r="U32" s="16"/>
      <c r="V32" s="21"/>
      <c r="W32" s="21"/>
      <c r="X32" s="29"/>
      <c r="Y32" s="17"/>
      <c r="Z32" s="16" t="s">
        <v>32</v>
      </c>
      <c r="AA32" s="21" t="s">
        <v>21</v>
      </c>
      <c r="AB32" s="21" t="s">
        <v>34</v>
      </c>
      <c r="AC32" s="30">
        <v>5.7</v>
      </c>
      <c r="AD32" s="23"/>
      <c r="AE32" s="13"/>
      <c r="AF32" s="16"/>
      <c r="AG32" s="21" t="s">
        <v>42</v>
      </c>
      <c r="AH32" s="21"/>
      <c r="AI32" s="29">
        <v>26</v>
      </c>
      <c r="AJ32" s="21"/>
      <c r="AK32" s="17"/>
      <c r="AL32" s="16"/>
      <c r="AM32" s="21"/>
      <c r="AN32" s="21"/>
      <c r="AO32" s="29"/>
      <c r="AP32" s="21"/>
      <c r="AQ32" s="17"/>
      <c r="AR32" s="16" t="s">
        <v>35</v>
      </c>
      <c r="AS32" s="21" t="s">
        <v>43</v>
      </c>
      <c r="AT32" s="29">
        <v>28</v>
      </c>
      <c r="AU32" s="22"/>
      <c r="AV32" s="17"/>
      <c r="AW32" s="25"/>
      <c r="AX32" s="25" t="s">
        <v>747</v>
      </c>
      <c r="AY32" s="25" t="s">
        <v>748</v>
      </c>
      <c r="AZ32" s="25"/>
      <c r="BA32" s="87" t="s">
        <v>749</v>
      </c>
    </row>
    <row r="33" spans="3:53" s="52" customFormat="1" ht="15" customHeight="1" x14ac:dyDescent="0.35">
      <c r="C33" s="18">
        <v>61</v>
      </c>
      <c r="E33" s="21" t="s">
        <v>168</v>
      </c>
      <c r="F33" s="21" t="str">
        <f t="shared" si="0"/>
        <v>Etoposide</v>
      </c>
      <c r="G33" s="21"/>
      <c r="H33" s="21"/>
      <c r="I33" s="21" t="s">
        <v>169</v>
      </c>
      <c r="J33" s="21" t="str">
        <f t="shared" si="1"/>
        <v>33419-42-0</v>
      </c>
      <c r="K33" s="98" t="s">
        <v>1257</v>
      </c>
      <c r="L33" t="s">
        <v>1200</v>
      </c>
      <c r="M33" t="s">
        <v>169</v>
      </c>
      <c r="N33" s="21" t="s">
        <v>170</v>
      </c>
      <c r="O33" s="21"/>
      <c r="P33" s="21"/>
      <c r="Q33" s="23"/>
      <c r="R33" s="21" t="s">
        <v>30</v>
      </c>
      <c r="S33" s="16">
        <v>588.55999999999995</v>
      </c>
      <c r="T33" s="21" t="s">
        <v>31</v>
      </c>
      <c r="U33" s="16"/>
      <c r="V33" s="21"/>
      <c r="W33" s="21"/>
      <c r="X33" s="29"/>
      <c r="Y33" s="17"/>
      <c r="Z33" s="16" t="s">
        <v>1057</v>
      </c>
      <c r="AA33" s="21" t="s">
        <v>21</v>
      </c>
      <c r="AB33" s="21" t="s">
        <v>34</v>
      </c>
      <c r="AC33" s="48">
        <v>10.391999999999999</v>
      </c>
      <c r="AD33" s="59">
        <v>1.1846399999999999</v>
      </c>
      <c r="AE33" s="50" t="s">
        <v>1058</v>
      </c>
      <c r="AF33" s="16" t="s">
        <v>32</v>
      </c>
      <c r="AG33" s="21" t="s">
        <v>38</v>
      </c>
      <c r="AH33" s="21"/>
      <c r="AI33" s="29">
        <v>13.4</v>
      </c>
      <c r="AJ33" s="21"/>
      <c r="AK33" s="13"/>
      <c r="AL33" s="16" t="s">
        <v>108</v>
      </c>
      <c r="AM33" s="21" t="s">
        <v>88</v>
      </c>
      <c r="AN33" s="21" t="s">
        <v>34</v>
      </c>
      <c r="AO33" s="29">
        <v>12.9</v>
      </c>
      <c r="AP33" s="21"/>
      <c r="AQ33" s="17"/>
      <c r="AR33" s="16" t="s">
        <v>1093</v>
      </c>
      <c r="AS33" s="21" t="s">
        <v>38</v>
      </c>
      <c r="AT33" s="48">
        <v>54</v>
      </c>
      <c r="AU33" s="49">
        <v>2.5495097599999998</v>
      </c>
      <c r="AV33" s="60" t="s">
        <v>1094</v>
      </c>
      <c r="AW33" s="25"/>
      <c r="AX33" s="25" t="s">
        <v>750</v>
      </c>
      <c r="AY33" s="25" t="s">
        <v>751</v>
      </c>
      <c r="AZ33" s="25" t="s">
        <v>753</v>
      </c>
      <c r="BA33" s="87" t="s">
        <v>752</v>
      </c>
    </row>
    <row r="34" spans="3:53" s="52" customFormat="1" ht="15" customHeight="1" x14ac:dyDescent="0.35">
      <c r="C34" s="18">
        <v>65</v>
      </c>
      <c r="E34" s="21" t="s">
        <v>171</v>
      </c>
      <c r="F34" s="21" t="str">
        <f t="shared" si="0"/>
        <v>Felodipine</v>
      </c>
      <c r="G34" s="21"/>
      <c r="H34" s="21"/>
      <c r="I34" s="21" t="s">
        <v>172</v>
      </c>
      <c r="J34" s="21" t="str">
        <f t="shared" si="1"/>
        <v>72509-76-3</v>
      </c>
      <c r="K34" s="98" t="s">
        <v>1258</v>
      </c>
      <c r="L34" t="s">
        <v>171</v>
      </c>
      <c r="M34" t="s">
        <v>172</v>
      </c>
      <c r="N34" s="21" t="s">
        <v>173</v>
      </c>
      <c r="O34" s="21"/>
      <c r="P34" s="21"/>
      <c r="Q34" s="23"/>
      <c r="R34" s="21" t="s">
        <v>82</v>
      </c>
      <c r="S34" s="16">
        <v>384.26</v>
      </c>
      <c r="T34" s="21" t="s">
        <v>31</v>
      </c>
      <c r="U34" s="16"/>
      <c r="V34" s="21"/>
      <c r="W34" s="21"/>
      <c r="X34" s="29"/>
      <c r="Y34" s="17"/>
      <c r="Z34" s="16"/>
      <c r="AA34" s="21" t="s">
        <v>21</v>
      </c>
      <c r="AB34" s="21" t="s">
        <v>34</v>
      </c>
      <c r="AC34" s="30">
        <v>20</v>
      </c>
      <c r="AD34" s="23"/>
      <c r="AE34" s="13"/>
      <c r="AF34" s="16"/>
      <c r="AG34" s="21" t="s">
        <v>42</v>
      </c>
      <c r="AH34" s="21" t="s">
        <v>43</v>
      </c>
      <c r="AI34" s="29">
        <v>17</v>
      </c>
      <c r="AJ34" s="21"/>
      <c r="AK34" s="17"/>
      <c r="AL34" s="16"/>
      <c r="AM34" s="21"/>
      <c r="AN34" s="21"/>
      <c r="AO34" s="29"/>
      <c r="AP34" s="21"/>
      <c r="AQ34" s="17"/>
      <c r="AR34" s="16"/>
      <c r="AS34" s="21"/>
      <c r="AT34" s="29">
        <v>16</v>
      </c>
      <c r="AU34" s="22"/>
      <c r="AV34" s="17"/>
      <c r="AW34" s="25"/>
      <c r="AX34" s="25" t="s">
        <v>754</v>
      </c>
      <c r="AY34" s="25" t="s">
        <v>755</v>
      </c>
      <c r="AZ34" s="25"/>
      <c r="BA34" s="87" t="s">
        <v>756</v>
      </c>
    </row>
    <row r="35" spans="3:53" s="52" customFormat="1" ht="15" customHeight="1" x14ac:dyDescent="0.35">
      <c r="C35" s="18">
        <v>68</v>
      </c>
      <c r="E35" s="21" t="s">
        <v>174</v>
      </c>
      <c r="F35" s="21" t="str">
        <f t="shared" si="0"/>
        <v>Fenfluramine</v>
      </c>
      <c r="G35" s="21"/>
      <c r="H35" s="21"/>
      <c r="I35" s="21" t="s">
        <v>175</v>
      </c>
      <c r="J35" s="21" t="str">
        <f t="shared" si="1"/>
        <v>458-24-2</v>
      </c>
      <c r="K35" s="98" t="s">
        <v>1259</v>
      </c>
      <c r="L35" t="s">
        <v>174</v>
      </c>
      <c r="M35" t="s">
        <v>175</v>
      </c>
      <c r="N35" s="21" t="s">
        <v>176</v>
      </c>
      <c r="O35" s="21"/>
      <c r="P35" s="21"/>
      <c r="Q35" s="23"/>
      <c r="R35" s="21" t="s">
        <v>177</v>
      </c>
      <c r="S35" s="16">
        <v>231.26</v>
      </c>
      <c r="T35" s="21" t="s">
        <v>51</v>
      </c>
      <c r="U35" s="16"/>
      <c r="V35" s="21"/>
      <c r="W35" s="21"/>
      <c r="X35" s="29"/>
      <c r="Y35" s="17"/>
      <c r="Z35" s="16" t="s">
        <v>32</v>
      </c>
      <c r="AA35" s="21" t="s">
        <v>178</v>
      </c>
      <c r="AB35" s="21" t="s">
        <v>34</v>
      </c>
      <c r="AC35" s="30">
        <v>15</v>
      </c>
      <c r="AD35" s="23"/>
      <c r="AE35" s="13"/>
      <c r="AF35" s="16"/>
      <c r="AG35" s="21"/>
      <c r="AH35" s="21"/>
      <c r="AI35" s="29"/>
      <c r="AJ35" s="21"/>
      <c r="AK35" s="17"/>
      <c r="AL35" s="16"/>
      <c r="AM35" s="21"/>
      <c r="AN35" s="21"/>
      <c r="AO35" s="29"/>
      <c r="AP35" s="21"/>
      <c r="AQ35" s="17"/>
      <c r="AR35" s="16" t="s">
        <v>35</v>
      </c>
      <c r="AS35" s="21" t="s">
        <v>34</v>
      </c>
      <c r="AT35" s="29">
        <v>89.346957715529925</v>
      </c>
      <c r="AU35" s="22"/>
      <c r="AV35" s="17"/>
      <c r="AW35" s="25"/>
      <c r="AX35" s="25" t="s">
        <v>179</v>
      </c>
      <c r="AY35" s="25"/>
      <c r="AZ35" s="25"/>
      <c r="BA35" s="87" t="s">
        <v>757</v>
      </c>
    </row>
    <row r="36" spans="3:53" s="52" customFormat="1" ht="15" customHeight="1" x14ac:dyDescent="0.35">
      <c r="C36" s="18">
        <v>71</v>
      </c>
      <c r="E36" s="21" t="s">
        <v>180</v>
      </c>
      <c r="F36" s="21" t="str">
        <f t="shared" si="0"/>
        <v>Fenoterol</v>
      </c>
      <c r="G36" s="21"/>
      <c r="H36" s="21"/>
      <c r="I36" s="21" t="s">
        <v>181</v>
      </c>
      <c r="J36" s="21" t="str">
        <f t="shared" si="1"/>
        <v>13392-18-2</v>
      </c>
      <c r="K36" s="98" t="s">
        <v>1260</v>
      </c>
      <c r="L36" t="s">
        <v>1201</v>
      </c>
      <c r="M36" t="s">
        <v>181</v>
      </c>
      <c r="N36" s="21" t="s">
        <v>182</v>
      </c>
      <c r="O36" s="21"/>
      <c r="P36" s="21"/>
      <c r="Q36" s="23"/>
      <c r="R36" s="21" t="s">
        <v>154</v>
      </c>
      <c r="S36" s="16">
        <v>303.35000000000002</v>
      </c>
      <c r="T36" s="21" t="s">
        <v>51</v>
      </c>
      <c r="U36" s="16"/>
      <c r="V36" s="21"/>
      <c r="W36" s="21"/>
      <c r="X36" s="29"/>
      <c r="Y36" s="17"/>
      <c r="Z36" s="16" t="s">
        <v>32</v>
      </c>
      <c r="AA36" s="21" t="s">
        <v>1042</v>
      </c>
      <c r="AB36" s="21" t="s">
        <v>34</v>
      </c>
      <c r="AC36" s="48">
        <v>0.57090909999999995</v>
      </c>
      <c r="AD36" s="59">
        <v>0.20899999999999999</v>
      </c>
      <c r="AE36" s="50" t="s">
        <v>1059</v>
      </c>
      <c r="AF36" s="16"/>
      <c r="AG36" s="21"/>
      <c r="AH36" s="21"/>
      <c r="AI36" s="29"/>
      <c r="AJ36" s="21"/>
      <c r="AK36" s="17"/>
      <c r="AL36" s="16"/>
      <c r="AM36" s="21"/>
      <c r="AN36" s="21"/>
      <c r="AO36" s="29"/>
      <c r="AP36" s="21"/>
      <c r="AQ36" s="17"/>
      <c r="AR36" s="16"/>
      <c r="AS36" s="21" t="s">
        <v>43</v>
      </c>
      <c r="AT36" s="29">
        <v>1.5</v>
      </c>
      <c r="AU36" s="22"/>
      <c r="AV36" s="17"/>
      <c r="AW36" s="25"/>
      <c r="AX36" s="25" t="s">
        <v>758</v>
      </c>
      <c r="AY36" s="25"/>
      <c r="AZ36" s="25"/>
      <c r="BA36" s="87" t="s">
        <v>759</v>
      </c>
    </row>
    <row r="37" spans="3:53" s="52" customFormat="1" ht="15" customHeight="1" x14ac:dyDescent="0.35">
      <c r="C37" s="18">
        <v>75</v>
      </c>
      <c r="D37" s="18"/>
      <c r="E37" s="21" t="s">
        <v>183</v>
      </c>
      <c r="F37" s="21" t="str">
        <f t="shared" si="0"/>
        <v>Fexofenadine</v>
      </c>
      <c r="G37" s="21"/>
      <c r="H37" s="21"/>
      <c r="I37" s="21" t="s">
        <v>184</v>
      </c>
      <c r="J37" s="21" t="str">
        <f t="shared" si="1"/>
        <v>83799-24-0</v>
      </c>
      <c r="K37" s="98" t="s">
        <v>1261</v>
      </c>
      <c r="L37" t="s">
        <v>1202</v>
      </c>
      <c r="M37" t="s">
        <v>184</v>
      </c>
      <c r="N37" s="21" t="s">
        <v>185</v>
      </c>
      <c r="O37" s="21"/>
      <c r="P37" s="21"/>
      <c r="Q37" s="23"/>
      <c r="R37" s="21" t="s">
        <v>186</v>
      </c>
      <c r="S37" s="16">
        <v>501.65600000000001</v>
      </c>
      <c r="T37" s="21" t="s">
        <v>93</v>
      </c>
      <c r="U37" s="16" t="s">
        <v>32</v>
      </c>
      <c r="V37" s="21" t="s">
        <v>187</v>
      </c>
      <c r="W37" s="21" t="s">
        <v>34</v>
      </c>
      <c r="X37" s="29">
        <v>2.38</v>
      </c>
      <c r="Y37" s="17"/>
      <c r="Z37" s="16" t="s">
        <v>32</v>
      </c>
      <c r="AA37" s="21" t="s">
        <v>21</v>
      </c>
      <c r="AB37" s="21" t="s">
        <v>34</v>
      </c>
      <c r="AC37" s="48">
        <v>3.7820999999999998</v>
      </c>
      <c r="AD37" s="59">
        <v>0.93069999999999997</v>
      </c>
      <c r="AE37" s="50" t="s">
        <v>1060</v>
      </c>
      <c r="AF37" s="16"/>
      <c r="AG37" s="21"/>
      <c r="AH37" s="21"/>
      <c r="AI37" s="29"/>
      <c r="AJ37" s="21"/>
      <c r="AK37" s="17"/>
      <c r="AL37" s="16" t="s">
        <v>32</v>
      </c>
      <c r="AM37" s="21" t="s">
        <v>88</v>
      </c>
      <c r="AN37" s="21" t="s">
        <v>34</v>
      </c>
      <c r="AO37" s="29">
        <v>6.6</v>
      </c>
      <c r="AP37" s="21"/>
      <c r="AQ37" s="17"/>
      <c r="AR37" s="16" t="s">
        <v>35</v>
      </c>
      <c r="AS37" s="21" t="s">
        <v>34</v>
      </c>
      <c r="AT37" s="29">
        <v>41</v>
      </c>
      <c r="AU37" s="22"/>
      <c r="AV37" s="53"/>
      <c r="AW37" s="25" t="s">
        <v>760</v>
      </c>
      <c r="AX37" s="25" t="s">
        <v>1114</v>
      </c>
      <c r="AY37" s="25"/>
      <c r="AZ37" s="25" t="s">
        <v>762</v>
      </c>
      <c r="BA37" s="88" t="s">
        <v>761</v>
      </c>
    </row>
    <row r="38" spans="3:53" s="52" customFormat="1" ht="15" customHeight="1" x14ac:dyDescent="0.35">
      <c r="C38" s="18">
        <v>78</v>
      </c>
      <c r="D38" s="18"/>
      <c r="E38" s="21" t="s">
        <v>188</v>
      </c>
      <c r="F38" s="21" t="str">
        <f t="shared" si="0"/>
        <v>Finasteride</v>
      </c>
      <c r="G38" s="21"/>
      <c r="H38" s="21"/>
      <c r="I38" s="21" t="s">
        <v>189</v>
      </c>
      <c r="J38" s="21" t="str">
        <f t="shared" si="1"/>
        <v>98319-26-7</v>
      </c>
      <c r="K38" s="98" t="s">
        <v>1262</v>
      </c>
      <c r="L38" t="s">
        <v>188</v>
      </c>
      <c r="M38" t="s">
        <v>189</v>
      </c>
      <c r="N38" s="21" t="s">
        <v>190</v>
      </c>
      <c r="O38" s="21"/>
      <c r="P38" s="21"/>
      <c r="Q38" s="23"/>
      <c r="R38" s="21" t="s">
        <v>30</v>
      </c>
      <c r="S38" s="16">
        <v>372.55</v>
      </c>
      <c r="T38" s="21" t="s">
        <v>31</v>
      </c>
      <c r="U38" s="16"/>
      <c r="V38" s="21"/>
      <c r="W38" s="21"/>
      <c r="X38" s="29"/>
      <c r="Y38" s="17"/>
      <c r="Z38" s="16"/>
      <c r="AA38" s="21"/>
      <c r="AB38" s="21"/>
      <c r="AC38" s="30"/>
      <c r="AD38" s="23"/>
      <c r="AE38" s="13"/>
      <c r="AF38" s="16" t="s">
        <v>32</v>
      </c>
      <c r="AG38" s="21" t="s">
        <v>42</v>
      </c>
      <c r="AH38" s="21" t="s">
        <v>34</v>
      </c>
      <c r="AI38" s="29">
        <v>92</v>
      </c>
      <c r="AJ38" s="21"/>
      <c r="AK38" s="17"/>
      <c r="AL38" s="16"/>
      <c r="AM38" s="21"/>
      <c r="AN38" s="21"/>
      <c r="AO38" s="29"/>
      <c r="AP38" s="21"/>
      <c r="AQ38" s="17"/>
      <c r="AR38" s="16"/>
      <c r="AS38" s="21"/>
      <c r="AT38" s="29">
        <v>80</v>
      </c>
      <c r="AU38" s="22"/>
      <c r="AV38" s="17"/>
      <c r="AW38" s="25"/>
      <c r="AX38" s="25"/>
      <c r="AY38" s="25" t="s">
        <v>763</v>
      </c>
      <c r="AZ38" s="25"/>
      <c r="BA38" s="89" t="s">
        <v>775</v>
      </c>
    </row>
    <row r="39" spans="3:53" s="52" customFormat="1" ht="15" customHeight="1" x14ac:dyDescent="0.35">
      <c r="C39" s="18">
        <v>82</v>
      </c>
      <c r="E39" s="21" t="s">
        <v>191</v>
      </c>
      <c r="F39" s="21" t="str">
        <f t="shared" si="0"/>
        <v>Fleroxacin</v>
      </c>
      <c r="G39" s="21"/>
      <c r="H39" s="21"/>
      <c r="I39" s="21" t="s">
        <v>192</v>
      </c>
      <c r="J39" s="21" t="str">
        <f t="shared" si="1"/>
        <v>79660-72-3</v>
      </c>
      <c r="K39" s="98" t="s">
        <v>1263</v>
      </c>
      <c r="L39" t="s">
        <v>1203</v>
      </c>
      <c r="M39" t="s">
        <v>192</v>
      </c>
      <c r="N39" s="21" t="s">
        <v>193</v>
      </c>
      <c r="O39" s="21"/>
      <c r="P39" s="21"/>
      <c r="Q39" s="23"/>
      <c r="R39" s="21" t="s">
        <v>66</v>
      </c>
      <c r="S39" s="16">
        <v>369.34</v>
      </c>
      <c r="T39" s="21" t="s">
        <v>93</v>
      </c>
      <c r="U39" s="16" t="s">
        <v>32</v>
      </c>
      <c r="V39" s="21" t="s">
        <v>194</v>
      </c>
      <c r="W39" s="21" t="s">
        <v>34</v>
      </c>
      <c r="X39" s="29">
        <v>78.818897637795288</v>
      </c>
      <c r="Y39" s="17"/>
      <c r="Z39" s="16" t="s">
        <v>32</v>
      </c>
      <c r="AA39" s="21" t="s">
        <v>33</v>
      </c>
      <c r="AB39" s="21" t="s">
        <v>34</v>
      </c>
      <c r="AC39" s="30">
        <v>88.501742160278738</v>
      </c>
      <c r="AD39" s="23"/>
      <c r="AE39" s="13"/>
      <c r="AF39" s="16" t="s">
        <v>32</v>
      </c>
      <c r="AG39" s="21" t="s">
        <v>55</v>
      </c>
      <c r="AH39" s="21" t="s">
        <v>34</v>
      </c>
      <c r="AI39" s="29">
        <v>100</v>
      </c>
      <c r="AJ39" s="21"/>
      <c r="AK39" s="17"/>
      <c r="AL39" s="16"/>
      <c r="AM39" s="21"/>
      <c r="AN39" s="21"/>
      <c r="AO39" s="29"/>
      <c r="AP39" s="21"/>
      <c r="AQ39" s="17"/>
      <c r="AR39" s="16" t="s">
        <v>35</v>
      </c>
      <c r="AS39" s="21" t="s">
        <v>34</v>
      </c>
      <c r="AT39" s="48">
        <v>99.88888</v>
      </c>
      <c r="AU39" s="49">
        <v>0.31426968</v>
      </c>
      <c r="AV39" s="60" t="s">
        <v>195</v>
      </c>
      <c r="AW39" s="25" t="s">
        <v>764</v>
      </c>
      <c r="AX39" s="25" t="s">
        <v>765</v>
      </c>
      <c r="AY39" s="25" t="s">
        <v>765</v>
      </c>
      <c r="AZ39" s="25"/>
      <c r="BA39" s="87" t="s">
        <v>1115</v>
      </c>
    </row>
    <row r="40" spans="3:53" s="52" customFormat="1" ht="15" customHeight="1" x14ac:dyDescent="0.35">
      <c r="C40" s="18">
        <v>86</v>
      </c>
      <c r="D40" s="18"/>
      <c r="E40" s="21" t="s">
        <v>196</v>
      </c>
      <c r="F40" s="21" t="str">
        <f t="shared" si="0"/>
        <v>Fluconazole</v>
      </c>
      <c r="G40" s="21"/>
      <c r="H40" s="21"/>
      <c r="I40" s="21" t="s">
        <v>197</v>
      </c>
      <c r="J40" s="21" t="str">
        <f t="shared" si="1"/>
        <v>86386-73-4</v>
      </c>
      <c r="K40" s="98" t="s">
        <v>1264</v>
      </c>
      <c r="L40" t="s">
        <v>196</v>
      </c>
      <c r="M40" t="s">
        <v>197</v>
      </c>
      <c r="N40" s="21" t="s">
        <v>198</v>
      </c>
      <c r="O40" s="21"/>
      <c r="P40" s="21"/>
      <c r="Q40" s="23"/>
      <c r="R40" s="21" t="s">
        <v>66</v>
      </c>
      <c r="S40" s="16">
        <v>306.27999999999997</v>
      </c>
      <c r="T40" s="21" t="s">
        <v>31</v>
      </c>
      <c r="U40" s="16" t="s">
        <v>32</v>
      </c>
      <c r="V40" s="21" t="s">
        <v>199</v>
      </c>
      <c r="W40" s="21" t="s">
        <v>43</v>
      </c>
      <c r="X40" s="29">
        <v>75</v>
      </c>
      <c r="Y40" s="17"/>
      <c r="Z40" s="16" t="s">
        <v>32</v>
      </c>
      <c r="AA40" s="21" t="s">
        <v>178</v>
      </c>
      <c r="AB40" s="21" t="s">
        <v>43</v>
      </c>
      <c r="AC40" s="30">
        <v>80</v>
      </c>
      <c r="AD40" s="23"/>
      <c r="AE40" s="13"/>
      <c r="AF40" s="16" t="s">
        <v>32</v>
      </c>
      <c r="AG40" s="21" t="s">
        <v>42</v>
      </c>
      <c r="AH40" s="21" t="s">
        <v>34</v>
      </c>
      <c r="AI40" s="29">
        <v>100</v>
      </c>
      <c r="AJ40" s="21"/>
      <c r="AK40" s="17"/>
      <c r="AL40" s="16"/>
      <c r="AM40" s="21"/>
      <c r="AN40" s="21"/>
      <c r="AO40" s="29"/>
      <c r="AP40" s="21"/>
      <c r="AQ40" s="17"/>
      <c r="AR40" s="16" t="s">
        <v>32</v>
      </c>
      <c r="AS40" s="21" t="s">
        <v>34</v>
      </c>
      <c r="AT40" s="29">
        <v>90</v>
      </c>
      <c r="AU40" s="22"/>
      <c r="AV40" s="17"/>
      <c r="AW40" s="25" t="s">
        <v>766</v>
      </c>
      <c r="AX40" s="25" t="s">
        <v>767</v>
      </c>
      <c r="AY40" s="25" t="s">
        <v>766</v>
      </c>
      <c r="AZ40" s="25" t="s">
        <v>766</v>
      </c>
      <c r="BA40" s="87" t="s">
        <v>768</v>
      </c>
    </row>
    <row r="41" spans="3:53" s="52" customFormat="1" ht="15" customHeight="1" x14ac:dyDescent="0.35">
      <c r="C41" s="18">
        <v>90</v>
      </c>
      <c r="D41" s="18"/>
      <c r="E41" s="21" t="s">
        <v>201</v>
      </c>
      <c r="F41" s="21" t="str">
        <f t="shared" si="0"/>
        <v>Flumazenil</v>
      </c>
      <c r="G41" s="21"/>
      <c r="H41" s="21"/>
      <c r="I41" s="21" t="s">
        <v>202</v>
      </c>
      <c r="J41" s="21" t="str">
        <f t="shared" si="1"/>
        <v>78755-81-4</v>
      </c>
      <c r="K41" s="98" t="s">
        <v>1265</v>
      </c>
      <c r="L41" t="s">
        <v>1204</v>
      </c>
      <c r="M41" t="s">
        <v>202</v>
      </c>
      <c r="N41" s="21" t="s">
        <v>203</v>
      </c>
      <c r="O41" s="21"/>
      <c r="P41" s="21"/>
      <c r="Q41" s="23"/>
      <c r="R41" s="21" t="s">
        <v>71</v>
      </c>
      <c r="S41" s="16">
        <v>303.29000000000002</v>
      </c>
      <c r="T41" s="21" t="s">
        <v>31</v>
      </c>
      <c r="U41" s="16"/>
      <c r="V41" s="21"/>
      <c r="W41" s="21"/>
      <c r="X41" s="29"/>
      <c r="Y41" s="17"/>
      <c r="Z41" s="16" t="s">
        <v>108</v>
      </c>
      <c r="AA41" s="21" t="s">
        <v>33</v>
      </c>
      <c r="AB41" s="21" t="s">
        <v>34</v>
      </c>
      <c r="AC41" s="30">
        <v>28</v>
      </c>
      <c r="AD41" s="23"/>
      <c r="AE41" s="13"/>
      <c r="AF41" s="16"/>
      <c r="AG41" s="21"/>
      <c r="AH41" s="21"/>
      <c r="AI41" s="29"/>
      <c r="AJ41" s="21"/>
      <c r="AK41" s="17"/>
      <c r="AL41" s="16"/>
      <c r="AM41" s="21"/>
      <c r="AN41" s="21"/>
      <c r="AO41" s="29"/>
      <c r="AP41" s="21"/>
      <c r="AQ41" s="17"/>
      <c r="AR41" s="16" t="s">
        <v>35</v>
      </c>
      <c r="AS41" s="21" t="s">
        <v>34</v>
      </c>
      <c r="AT41" s="48">
        <v>22.314285699999999</v>
      </c>
      <c r="AU41" s="49">
        <v>6.3339999999999996</v>
      </c>
      <c r="AV41" s="60" t="s">
        <v>1095</v>
      </c>
      <c r="AW41" s="25"/>
      <c r="AX41" s="25" t="s">
        <v>769</v>
      </c>
      <c r="AY41" s="25"/>
      <c r="AZ41" s="25"/>
      <c r="BA41" s="87" t="s">
        <v>1116</v>
      </c>
    </row>
    <row r="42" spans="3:53" s="52" customFormat="1" ht="15" customHeight="1" x14ac:dyDescent="0.35">
      <c r="C42" s="18">
        <v>92</v>
      </c>
      <c r="E42" s="21" t="s">
        <v>204</v>
      </c>
      <c r="F42" s="21" t="str">
        <f t="shared" si="0"/>
        <v>Flunisolide</v>
      </c>
      <c r="G42" s="21"/>
      <c r="H42" s="21"/>
      <c r="I42" s="5" t="s">
        <v>205</v>
      </c>
      <c r="J42" s="21" t="str">
        <f t="shared" si="1"/>
        <v>3385-03-3</v>
      </c>
      <c r="K42" s="98" t="s">
        <v>1266</v>
      </c>
      <c r="L42" t="s">
        <v>204</v>
      </c>
      <c r="M42" t="s">
        <v>205</v>
      </c>
      <c r="N42" s="21" t="s">
        <v>206</v>
      </c>
      <c r="O42" s="21"/>
      <c r="P42" s="21"/>
      <c r="Q42" s="23"/>
      <c r="R42" s="21" t="s">
        <v>186</v>
      </c>
      <c r="S42" s="16">
        <v>434.49799999999999</v>
      </c>
      <c r="T42" s="21" t="s">
        <v>31</v>
      </c>
      <c r="U42" s="16" t="s">
        <v>32</v>
      </c>
      <c r="V42" s="23" t="s">
        <v>207</v>
      </c>
      <c r="W42" s="21" t="s">
        <v>34</v>
      </c>
      <c r="X42" s="29">
        <v>55.685618729096987</v>
      </c>
      <c r="Y42" s="17"/>
      <c r="Z42" s="16" t="s">
        <v>32</v>
      </c>
      <c r="AA42" s="21" t="s">
        <v>21</v>
      </c>
      <c r="AB42" s="21" t="s">
        <v>34</v>
      </c>
      <c r="AC42" s="30">
        <v>99.170812603648429</v>
      </c>
      <c r="AD42" s="23"/>
      <c r="AE42" s="13"/>
      <c r="AF42" s="16" t="s">
        <v>32</v>
      </c>
      <c r="AG42" s="21" t="s">
        <v>42</v>
      </c>
      <c r="AH42" s="21" t="s">
        <v>43</v>
      </c>
      <c r="AI42" s="29">
        <v>55.038759689922479</v>
      </c>
      <c r="AK42" s="17"/>
      <c r="AL42" s="16" t="s">
        <v>32</v>
      </c>
      <c r="AM42" s="21" t="s">
        <v>103</v>
      </c>
      <c r="AN42" s="21" t="s">
        <v>43</v>
      </c>
      <c r="AO42" s="29">
        <v>4.8780487804878048</v>
      </c>
      <c r="AP42" s="21"/>
      <c r="AQ42" s="17"/>
      <c r="AR42" s="16" t="s">
        <v>35</v>
      </c>
      <c r="AS42" s="21" t="s">
        <v>34</v>
      </c>
      <c r="AT42" s="29">
        <v>20</v>
      </c>
      <c r="AU42" s="22"/>
      <c r="AV42" s="17"/>
      <c r="AW42" s="25"/>
      <c r="AX42" s="25" t="s">
        <v>770</v>
      </c>
      <c r="AY42" s="25" t="s">
        <v>771</v>
      </c>
      <c r="AZ42" s="25" t="s">
        <v>771</v>
      </c>
      <c r="BA42" s="87" t="s">
        <v>772</v>
      </c>
    </row>
    <row r="43" spans="3:53" s="52" customFormat="1" ht="15" customHeight="1" x14ac:dyDescent="0.35">
      <c r="C43" s="18">
        <v>93</v>
      </c>
      <c r="E43" s="21" t="s">
        <v>208</v>
      </c>
      <c r="F43" s="21" t="str">
        <f t="shared" si="0"/>
        <v>Flunitrazepam</v>
      </c>
      <c r="G43" s="21"/>
      <c r="H43" s="21"/>
      <c r="I43" s="21" t="s">
        <v>209</v>
      </c>
      <c r="J43" s="21" t="str">
        <f t="shared" si="1"/>
        <v>1622-62-4</v>
      </c>
      <c r="K43" s="98" t="s">
        <v>1267</v>
      </c>
      <c r="L43" t="s">
        <v>208</v>
      </c>
      <c r="M43" t="s">
        <v>209</v>
      </c>
      <c r="N43" s="21" t="s">
        <v>203</v>
      </c>
      <c r="O43" s="21"/>
      <c r="P43" s="21"/>
      <c r="Q43" s="23"/>
      <c r="R43" s="21" t="s">
        <v>177</v>
      </c>
      <c r="S43" s="16">
        <v>313.3</v>
      </c>
      <c r="T43" s="21" t="s">
        <v>31</v>
      </c>
      <c r="U43" s="16"/>
      <c r="V43" s="21"/>
      <c r="W43" s="21"/>
      <c r="X43" s="29"/>
      <c r="Y43" s="17"/>
      <c r="Z43" s="16" t="s">
        <v>108</v>
      </c>
      <c r="AA43" s="21" t="s">
        <v>33</v>
      </c>
      <c r="AB43" s="21" t="s">
        <v>34</v>
      </c>
      <c r="AC43" s="30">
        <v>69</v>
      </c>
      <c r="AD43" s="23"/>
      <c r="AE43" s="13"/>
      <c r="AF43" s="16"/>
      <c r="AG43" s="21"/>
      <c r="AH43" s="21"/>
      <c r="AI43" s="29"/>
      <c r="AJ43" s="21"/>
      <c r="AK43" s="17"/>
      <c r="AL43" s="16"/>
      <c r="AM43" s="21"/>
      <c r="AN43" s="21"/>
      <c r="AO43" s="29"/>
      <c r="AP43" s="21"/>
      <c r="AQ43" s="17"/>
      <c r="AR43" s="16"/>
      <c r="AS43" s="21" t="s">
        <v>38</v>
      </c>
      <c r="AT43" s="29">
        <v>85</v>
      </c>
      <c r="AU43" s="22"/>
      <c r="AV43" s="61"/>
      <c r="AW43" s="25"/>
      <c r="AX43" s="25" t="s">
        <v>773</v>
      </c>
      <c r="AY43" s="25"/>
      <c r="AZ43" s="25"/>
      <c r="BA43" s="87" t="s">
        <v>774</v>
      </c>
    </row>
    <row r="44" spans="3:53" s="52" customFormat="1" ht="15" customHeight="1" x14ac:dyDescent="0.35">
      <c r="C44" s="18">
        <v>98</v>
      </c>
      <c r="D44" s="18"/>
      <c r="E44" s="21" t="s">
        <v>210</v>
      </c>
      <c r="F44" s="21" t="str">
        <f t="shared" si="0"/>
        <v>Fluvastatin</v>
      </c>
      <c r="G44" s="21"/>
      <c r="H44" s="21"/>
      <c r="I44" s="21" t="s">
        <v>211</v>
      </c>
      <c r="J44" s="21" t="str">
        <f t="shared" si="1"/>
        <v>93957-54-1</v>
      </c>
      <c r="K44" s="98" t="s">
        <v>1268</v>
      </c>
      <c r="L44" t="s">
        <v>210</v>
      </c>
      <c r="M44" t="s">
        <v>211</v>
      </c>
      <c r="N44" s="21" t="s">
        <v>212</v>
      </c>
      <c r="O44" s="21"/>
      <c r="P44" s="21"/>
      <c r="Q44" s="23"/>
      <c r="R44" s="21" t="s">
        <v>82</v>
      </c>
      <c r="S44" s="16">
        <v>411.47</v>
      </c>
      <c r="T44" s="21" t="s">
        <v>44</v>
      </c>
      <c r="U44" s="16" t="s">
        <v>108</v>
      </c>
      <c r="V44" s="21" t="s">
        <v>199</v>
      </c>
      <c r="W44" s="21" t="s">
        <v>34</v>
      </c>
      <c r="X44" s="29">
        <v>35</v>
      </c>
      <c r="Y44" s="17"/>
      <c r="Z44" s="16" t="s">
        <v>32</v>
      </c>
      <c r="AA44" s="21" t="s">
        <v>21</v>
      </c>
      <c r="AB44" s="21" t="s">
        <v>34</v>
      </c>
      <c r="AC44" s="30">
        <v>86.4</v>
      </c>
      <c r="AD44" s="23"/>
      <c r="AE44" s="13"/>
      <c r="AF44" s="16" t="s">
        <v>132</v>
      </c>
      <c r="AG44" s="21" t="s">
        <v>42</v>
      </c>
      <c r="AH44" s="21" t="s">
        <v>34</v>
      </c>
      <c r="AI44" s="29">
        <v>41</v>
      </c>
      <c r="AJ44" s="21"/>
      <c r="AK44" s="17"/>
      <c r="AL44" s="16" t="s">
        <v>132</v>
      </c>
      <c r="AM44" s="21" t="s">
        <v>103</v>
      </c>
      <c r="AN44" s="21" t="s">
        <v>34</v>
      </c>
      <c r="AO44" s="29">
        <v>16</v>
      </c>
      <c r="AP44" s="21"/>
      <c r="AQ44" s="17"/>
      <c r="AR44" s="16" t="s">
        <v>32</v>
      </c>
      <c r="AS44" s="21"/>
      <c r="AT44" s="29">
        <v>29</v>
      </c>
      <c r="AU44" s="22"/>
      <c r="AV44" s="17"/>
      <c r="AW44" s="25" t="s">
        <v>776</v>
      </c>
      <c r="AX44" s="25" t="s">
        <v>777</v>
      </c>
      <c r="AY44" s="25" t="s">
        <v>776</v>
      </c>
      <c r="AZ44" s="25" t="s">
        <v>776</v>
      </c>
      <c r="BA44" s="87" t="s">
        <v>778</v>
      </c>
    </row>
    <row r="45" spans="3:53" s="52" customFormat="1" ht="15" customHeight="1" x14ac:dyDescent="0.35">
      <c r="C45" s="18">
        <v>100</v>
      </c>
      <c r="D45" s="18"/>
      <c r="E45" s="21" t="s">
        <v>213</v>
      </c>
      <c r="F45" s="21" t="str">
        <f t="shared" si="0"/>
        <v>Foscarnet</v>
      </c>
      <c r="G45" s="21"/>
      <c r="H45" s="21"/>
      <c r="I45" s="21" t="s">
        <v>214</v>
      </c>
      <c r="J45" s="21" t="str">
        <f t="shared" si="1"/>
        <v>63585-09-1</v>
      </c>
      <c r="K45" s="98" t="s">
        <v>1269</v>
      </c>
      <c r="L45" t="s">
        <v>1270</v>
      </c>
      <c r="M45" t="s">
        <v>214</v>
      </c>
      <c r="N45" s="21" t="s">
        <v>215</v>
      </c>
      <c r="O45" s="21"/>
      <c r="P45" s="21"/>
      <c r="Q45" s="23"/>
      <c r="R45" s="21" t="s">
        <v>66</v>
      </c>
      <c r="S45" s="16">
        <v>126</v>
      </c>
      <c r="T45" s="21" t="s">
        <v>44</v>
      </c>
      <c r="U45" s="16"/>
      <c r="V45" s="21"/>
      <c r="W45" s="21"/>
      <c r="X45" s="29"/>
      <c r="Y45" s="17"/>
      <c r="Z45" s="16" t="s">
        <v>32</v>
      </c>
      <c r="AA45" s="21"/>
      <c r="AB45" s="21"/>
      <c r="AC45" s="30"/>
      <c r="AD45" s="23"/>
      <c r="AE45" s="13"/>
      <c r="AF45" s="16" t="s">
        <v>32</v>
      </c>
      <c r="AG45" s="21" t="s">
        <v>42</v>
      </c>
      <c r="AH45" s="21" t="s">
        <v>43</v>
      </c>
      <c r="AI45" s="29">
        <v>10</v>
      </c>
      <c r="AJ45" s="21"/>
      <c r="AK45" s="17"/>
      <c r="AL45" s="16"/>
      <c r="AM45" s="21"/>
      <c r="AN45" s="21"/>
      <c r="AO45" s="29"/>
      <c r="AP45" s="21"/>
      <c r="AQ45" s="17"/>
      <c r="AR45" s="16" t="s">
        <v>1096</v>
      </c>
      <c r="AS45" s="21" t="s">
        <v>36</v>
      </c>
      <c r="AT45" s="48">
        <v>13.1</v>
      </c>
      <c r="AU45" s="49">
        <v>4</v>
      </c>
      <c r="AV45" s="60" t="s">
        <v>1097</v>
      </c>
      <c r="AW45" s="25"/>
      <c r="AX45" s="25"/>
      <c r="AY45" s="25" t="s">
        <v>779</v>
      </c>
      <c r="AZ45" s="25"/>
      <c r="BA45" s="87" t="s">
        <v>1117</v>
      </c>
    </row>
    <row r="46" spans="3:53" s="52" customFormat="1" ht="15" customHeight="1" x14ac:dyDescent="0.35">
      <c r="C46" s="18">
        <v>102</v>
      </c>
      <c r="D46" s="18"/>
      <c r="E46" s="21" t="s">
        <v>673</v>
      </c>
      <c r="F46" s="21" t="str">
        <f t="shared" si="0"/>
        <v>Fosfomycin</v>
      </c>
      <c r="G46" s="21"/>
      <c r="H46" s="21"/>
      <c r="I46" s="21" t="s">
        <v>216</v>
      </c>
      <c r="J46" s="21" t="str">
        <f t="shared" si="1"/>
        <v>23155-02-4</v>
      </c>
      <c r="K46" s="98" t="s">
        <v>1271</v>
      </c>
      <c r="L46" t="s">
        <v>1272</v>
      </c>
      <c r="M46" t="s">
        <v>216</v>
      </c>
      <c r="N46" s="21" t="s">
        <v>217</v>
      </c>
      <c r="O46" s="21"/>
      <c r="P46" s="21"/>
      <c r="Q46" s="23"/>
      <c r="R46" s="21" t="s">
        <v>66</v>
      </c>
      <c r="S46" s="16">
        <v>138.06</v>
      </c>
      <c r="T46" s="21" t="s">
        <v>44</v>
      </c>
      <c r="U46" s="16"/>
      <c r="V46" s="21"/>
      <c r="W46" s="21"/>
      <c r="X46" s="29"/>
      <c r="Y46" s="17"/>
      <c r="Z46" s="16"/>
      <c r="AA46" s="21"/>
      <c r="AB46" s="21"/>
      <c r="AC46" s="30"/>
      <c r="AD46" s="23"/>
      <c r="AE46" s="13"/>
      <c r="AF46" s="16" t="s">
        <v>32</v>
      </c>
      <c r="AG46" s="21" t="s">
        <v>55</v>
      </c>
      <c r="AH46" s="21" t="s">
        <v>36</v>
      </c>
      <c r="AI46" s="29">
        <v>29</v>
      </c>
      <c r="AJ46" s="21"/>
      <c r="AK46" s="17"/>
      <c r="AL46" s="16"/>
      <c r="AM46" s="21"/>
      <c r="AN46" s="21"/>
      <c r="AO46" s="29"/>
      <c r="AP46" s="21"/>
      <c r="AQ46" s="17"/>
      <c r="AR46" s="16"/>
      <c r="AS46" s="21" t="s">
        <v>38</v>
      </c>
      <c r="AT46" s="48">
        <v>32.153461999999998</v>
      </c>
      <c r="AU46" s="49">
        <v>4.4866659999999996</v>
      </c>
      <c r="AV46" s="60" t="s">
        <v>218</v>
      </c>
      <c r="AW46" s="25"/>
      <c r="AX46" s="25"/>
      <c r="AY46" s="25" t="s">
        <v>780</v>
      </c>
      <c r="AZ46" s="25"/>
      <c r="BA46" s="87" t="s">
        <v>1118</v>
      </c>
    </row>
    <row r="47" spans="3:53" s="52" customFormat="1" ht="15" customHeight="1" x14ac:dyDescent="0.35">
      <c r="C47" s="18">
        <v>105</v>
      </c>
      <c r="E47" s="21" t="s">
        <v>219</v>
      </c>
      <c r="F47" s="21" t="str">
        <f t="shared" si="0"/>
        <v>Furosemide</v>
      </c>
      <c r="G47" s="21"/>
      <c r="H47" s="21"/>
      <c r="I47" s="21" t="s">
        <v>220</v>
      </c>
      <c r="J47" s="21" t="str">
        <f t="shared" si="1"/>
        <v>54-31-9</v>
      </c>
      <c r="K47" s="98" t="s">
        <v>1273</v>
      </c>
      <c r="L47" t="s">
        <v>1274</v>
      </c>
      <c r="M47" t="s">
        <v>220</v>
      </c>
      <c r="N47" s="21" t="s">
        <v>221</v>
      </c>
      <c r="O47" s="21"/>
      <c r="P47" s="21"/>
      <c r="Q47" s="23"/>
      <c r="R47" s="21" t="s">
        <v>82</v>
      </c>
      <c r="S47" s="16">
        <v>330.75</v>
      </c>
      <c r="T47" s="21" t="s">
        <v>44</v>
      </c>
      <c r="U47" s="16"/>
      <c r="V47" s="21"/>
      <c r="W47" s="21"/>
      <c r="X47" s="29"/>
      <c r="Y47" s="17"/>
      <c r="Z47" s="16" t="s">
        <v>32</v>
      </c>
      <c r="AA47" s="21" t="s">
        <v>21</v>
      </c>
      <c r="AB47" s="21" t="s">
        <v>34</v>
      </c>
      <c r="AC47" s="30">
        <v>28.9</v>
      </c>
      <c r="AD47" s="23"/>
      <c r="AE47" s="13"/>
      <c r="AF47" s="16" t="s">
        <v>32</v>
      </c>
      <c r="AG47" s="21" t="s">
        <v>42</v>
      </c>
      <c r="AH47" s="21" t="s">
        <v>34</v>
      </c>
      <c r="AI47" s="29">
        <v>46.5</v>
      </c>
      <c r="AJ47" s="29"/>
      <c r="AK47" s="17"/>
      <c r="AL47" s="16"/>
      <c r="AM47" s="21"/>
      <c r="AN47" s="21"/>
      <c r="AO47" s="29"/>
      <c r="AP47" s="21"/>
      <c r="AQ47" s="17"/>
      <c r="AR47" s="16" t="s">
        <v>1096</v>
      </c>
      <c r="AS47" s="21" t="s">
        <v>36</v>
      </c>
      <c r="AT47" s="48">
        <v>58.303840000000001</v>
      </c>
      <c r="AU47" s="49">
        <v>9.8531999999999993</v>
      </c>
      <c r="AV47" s="60" t="s">
        <v>1098</v>
      </c>
      <c r="AW47" s="25"/>
      <c r="AX47" s="62" t="s">
        <v>1119</v>
      </c>
      <c r="AY47" s="25" t="s">
        <v>1120</v>
      </c>
      <c r="AZ47" s="25"/>
      <c r="BA47" s="87" t="s">
        <v>1121</v>
      </c>
    </row>
    <row r="48" spans="3:53" s="52" customFormat="1" ht="15" customHeight="1" x14ac:dyDescent="0.35">
      <c r="C48" s="18">
        <v>113</v>
      </c>
      <c r="D48" s="18"/>
      <c r="E48" s="21" t="s">
        <v>222</v>
      </c>
      <c r="F48" s="21" t="str">
        <f t="shared" si="0"/>
        <v>Gabapentin</v>
      </c>
      <c r="G48" s="21"/>
      <c r="H48" s="21"/>
      <c r="I48" s="21" t="s">
        <v>223</v>
      </c>
      <c r="J48" s="21" t="str">
        <f t="shared" si="1"/>
        <v>60142-96-3</v>
      </c>
      <c r="K48" s="98" t="s">
        <v>1275</v>
      </c>
      <c r="L48" t="s">
        <v>222</v>
      </c>
      <c r="M48" t="s">
        <v>223</v>
      </c>
      <c r="N48" s="21" t="s">
        <v>224</v>
      </c>
      <c r="O48" s="21"/>
      <c r="P48" s="21"/>
      <c r="Q48" s="23"/>
      <c r="R48" s="21" t="s">
        <v>71</v>
      </c>
      <c r="S48" s="16">
        <v>171.24</v>
      </c>
      <c r="T48" s="21" t="s">
        <v>93</v>
      </c>
      <c r="U48" s="16" t="s">
        <v>32</v>
      </c>
      <c r="V48" s="21" t="s">
        <v>38</v>
      </c>
      <c r="W48" s="21" t="s">
        <v>34</v>
      </c>
      <c r="X48" s="29">
        <v>79</v>
      </c>
      <c r="Y48" s="17"/>
      <c r="Z48" s="16" t="s">
        <v>32</v>
      </c>
      <c r="AA48" s="21" t="s">
        <v>21</v>
      </c>
      <c r="AB48" s="21" t="s">
        <v>34</v>
      </c>
      <c r="AC48" s="30">
        <v>79</v>
      </c>
      <c r="AD48" s="23"/>
      <c r="AE48" s="13"/>
      <c r="AF48" s="16" t="s">
        <v>32</v>
      </c>
      <c r="AG48" s="21" t="s">
        <v>42</v>
      </c>
      <c r="AH48" s="21" t="s">
        <v>43</v>
      </c>
      <c r="AI48" s="29">
        <v>80</v>
      </c>
      <c r="AJ48" s="21"/>
      <c r="AK48" s="17"/>
      <c r="AL48" s="16" t="s">
        <v>32</v>
      </c>
      <c r="AM48" s="21" t="s">
        <v>88</v>
      </c>
      <c r="AN48" s="21" t="s">
        <v>36</v>
      </c>
      <c r="AO48" s="29">
        <v>40.1</v>
      </c>
      <c r="AP48" s="21"/>
      <c r="AQ48" s="17"/>
      <c r="AR48" s="16" t="s">
        <v>132</v>
      </c>
      <c r="AS48" s="21" t="s">
        <v>34</v>
      </c>
      <c r="AT48" s="29">
        <v>60</v>
      </c>
      <c r="AU48" s="22"/>
      <c r="AV48" s="17"/>
      <c r="AW48" s="25" t="s">
        <v>781</v>
      </c>
      <c r="AX48" s="25" t="s">
        <v>782</v>
      </c>
      <c r="AY48" s="25" t="s">
        <v>781</v>
      </c>
      <c r="AZ48" s="25" t="s">
        <v>784</v>
      </c>
      <c r="BA48" s="87" t="s">
        <v>783</v>
      </c>
    </row>
    <row r="49" spans="3:53" s="52" customFormat="1" ht="15" customHeight="1" x14ac:dyDescent="0.35">
      <c r="C49" s="18">
        <v>114</v>
      </c>
      <c r="D49" s="18"/>
      <c r="E49" s="21" t="s">
        <v>225</v>
      </c>
      <c r="F49" s="21" t="str">
        <f t="shared" si="0"/>
        <v>Ganciclovir</v>
      </c>
      <c r="G49" s="21"/>
      <c r="H49" s="21"/>
      <c r="I49" s="21" t="s">
        <v>226</v>
      </c>
      <c r="J49" s="21" t="str">
        <f t="shared" si="1"/>
        <v>82410-32-0</v>
      </c>
      <c r="K49" s="98" t="s">
        <v>1276</v>
      </c>
      <c r="L49" t="s">
        <v>225</v>
      </c>
      <c r="M49" t="s">
        <v>226</v>
      </c>
      <c r="N49" s="21" t="s">
        <v>227</v>
      </c>
      <c r="O49" s="21"/>
      <c r="P49" s="21"/>
      <c r="Q49" s="23"/>
      <c r="R49" s="21" t="s">
        <v>66</v>
      </c>
      <c r="S49" s="16">
        <v>255.23</v>
      </c>
      <c r="T49" s="21" t="s">
        <v>31</v>
      </c>
      <c r="U49" s="16"/>
      <c r="V49" s="21"/>
      <c r="W49" s="21"/>
      <c r="X49" s="29"/>
      <c r="Y49" s="17"/>
      <c r="Z49" s="16"/>
      <c r="AA49" s="21" t="s">
        <v>674</v>
      </c>
      <c r="AB49" s="21"/>
      <c r="AC49" s="30">
        <v>10</v>
      </c>
      <c r="AD49" s="23"/>
      <c r="AE49" s="13"/>
      <c r="AF49" s="16"/>
      <c r="AG49" s="21" t="s">
        <v>38</v>
      </c>
      <c r="AH49" s="21"/>
      <c r="AI49" s="29">
        <v>100</v>
      </c>
      <c r="AJ49" s="21"/>
      <c r="AK49" s="17"/>
      <c r="AL49" s="16"/>
      <c r="AM49" s="21"/>
      <c r="AN49" s="21"/>
      <c r="AO49" s="29"/>
      <c r="AP49" s="21"/>
      <c r="AQ49" s="17"/>
      <c r="AR49" s="16"/>
      <c r="AS49" s="21"/>
      <c r="AT49" s="29">
        <v>8.84</v>
      </c>
      <c r="AU49" s="22"/>
      <c r="AV49" s="17"/>
      <c r="AW49" s="25"/>
      <c r="AX49" s="25" t="s">
        <v>785</v>
      </c>
      <c r="AY49" s="25" t="s">
        <v>786</v>
      </c>
      <c r="AZ49" s="25"/>
      <c r="BA49" s="87" t="s">
        <v>787</v>
      </c>
    </row>
    <row r="50" spans="3:53" s="52" customFormat="1" ht="15" customHeight="1" x14ac:dyDescent="0.35">
      <c r="C50" s="18">
        <v>115</v>
      </c>
      <c r="D50" s="18"/>
      <c r="E50" s="21" t="s">
        <v>228</v>
      </c>
      <c r="F50" s="21" t="str">
        <f t="shared" si="0"/>
        <v>Gatifloxacin</v>
      </c>
      <c r="G50" s="21"/>
      <c r="H50" s="21"/>
      <c r="I50" s="21" t="s">
        <v>229</v>
      </c>
      <c r="J50" s="21" t="s">
        <v>228</v>
      </c>
      <c r="K50" s="98" t="s">
        <v>1277</v>
      </c>
      <c r="L50" t="s">
        <v>228</v>
      </c>
      <c r="M50" t="s">
        <v>1278</v>
      </c>
      <c r="N50" s="21" t="s">
        <v>230</v>
      </c>
      <c r="O50" s="21"/>
      <c r="P50" s="21"/>
      <c r="Q50" s="23"/>
      <c r="R50" s="21" t="s">
        <v>66</v>
      </c>
      <c r="S50" s="16">
        <v>375.4</v>
      </c>
      <c r="T50" s="21" t="s">
        <v>93</v>
      </c>
      <c r="U50" s="16"/>
      <c r="V50" s="21"/>
      <c r="W50" s="21"/>
      <c r="X50" s="29"/>
      <c r="Y50" s="17"/>
      <c r="Z50" s="16"/>
      <c r="AA50" s="21" t="s">
        <v>21</v>
      </c>
      <c r="AB50" s="21" t="s">
        <v>38</v>
      </c>
      <c r="AC50" s="30">
        <v>60.48</v>
      </c>
      <c r="AD50" s="23"/>
      <c r="AE50" s="13"/>
      <c r="AF50" s="16"/>
      <c r="AG50" s="21" t="s">
        <v>42</v>
      </c>
      <c r="AH50" s="21" t="s">
        <v>36</v>
      </c>
      <c r="AI50" s="29">
        <v>98.47</v>
      </c>
      <c r="AJ50" s="21"/>
      <c r="AK50" s="17"/>
      <c r="AL50" s="16"/>
      <c r="AM50" s="21"/>
      <c r="AN50" s="21"/>
      <c r="AO50" s="29"/>
      <c r="AP50" s="21"/>
      <c r="AQ50" s="17"/>
      <c r="AR50" s="16" t="s">
        <v>35</v>
      </c>
      <c r="AS50" s="21" t="s">
        <v>36</v>
      </c>
      <c r="AT50" s="29">
        <v>96</v>
      </c>
      <c r="AU50" s="22"/>
      <c r="AV50" s="17"/>
      <c r="AW50" s="25"/>
      <c r="AX50" s="25" t="s">
        <v>788</v>
      </c>
      <c r="AY50" s="25" t="s">
        <v>788</v>
      </c>
      <c r="AZ50" s="25"/>
      <c r="BA50" s="90" t="s">
        <v>789</v>
      </c>
    </row>
    <row r="51" spans="3:53" s="52" customFormat="1" ht="15" customHeight="1" x14ac:dyDescent="0.35">
      <c r="C51" s="18">
        <v>120</v>
      </c>
      <c r="E51" s="21" t="s">
        <v>231</v>
      </c>
      <c r="F51" s="21" t="str">
        <f t="shared" si="0"/>
        <v>Gitoxin</v>
      </c>
      <c r="G51" s="21"/>
      <c r="H51" s="21"/>
      <c r="I51" s="21" t="s">
        <v>232</v>
      </c>
      <c r="J51" s="21" t="str">
        <f t="shared" si="1"/>
        <v>10176-39-3</v>
      </c>
      <c r="K51" s="98" t="s">
        <v>1279</v>
      </c>
      <c r="L51" t="s">
        <v>1280</v>
      </c>
      <c r="M51" t="s">
        <v>232</v>
      </c>
      <c r="N51" s="21" t="s">
        <v>233</v>
      </c>
      <c r="O51" s="21"/>
      <c r="P51" s="21"/>
      <c r="Q51" s="23"/>
      <c r="R51" s="21" t="s">
        <v>82</v>
      </c>
      <c r="S51" s="16">
        <v>920.98900000000003</v>
      </c>
      <c r="T51" s="21" t="s">
        <v>31</v>
      </c>
      <c r="U51" s="16"/>
      <c r="V51" s="21"/>
      <c r="W51" s="21"/>
      <c r="X51" s="29"/>
      <c r="Y51" s="17"/>
      <c r="Z51" s="16"/>
      <c r="AA51" s="21"/>
      <c r="AB51" s="21"/>
      <c r="AC51" s="30"/>
      <c r="AD51" s="23"/>
      <c r="AE51" s="13"/>
      <c r="AF51" s="16" t="s">
        <v>32</v>
      </c>
      <c r="AG51" s="21" t="s">
        <v>42</v>
      </c>
      <c r="AH51" s="21" t="s">
        <v>34</v>
      </c>
      <c r="AI51" s="29">
        <v>91.1</v>
      </c>
      <c r="AJ51" s="21"/>
      <c r="AK51" s="17"/>
      <c r="AL51" s="16"/>
      <c r="AM51" s="21"/>
      <c r="AN51" s="21"/>
      <c r="AO51" s="29"/>
      <c r="AP51" s="21"/>
      <c r="AQ51" s="17"/>
      <c r="AR51" s="16" t="s">
        <v>32</v>
      </c>
      <c r="AS51" s="21" t="s">
        <v>36</v>
      </c>
      <c r="AT51" s="29">
        <v>95</v>
      </c>
      <c r="AU51" s="22"/>
      <c r="AV51" s="17"/>
      <c r="AW51" s="25"/>
      <c r="AX51" s="25"/>
      <c r="AY51" s="25" t="s">
        <v>790</v>
      </c>
      <c r="AZ51" s="25"/>
      <c r="BA51" s="87" t="s">
        <v>791</v>
      </c>
    </row>
    <row r="52" spans="3:53" s="52" customFormat="1" ht="15" customHeight="1" x14ac:dyDescent="0.35">
      <c r="C52" s="18">
        <v>121</v>
      </c>
      <c r="E52" s="21" t="s">
        <v>234</v>
      </c>
      <c r="F52" s="21" t="str">
        <f t="shared" si="0"/>
        <v>Glaziovine</v>
      </c>
      <c r="G52" s="21"/>
      <c r="H52" s="21"/>
      <c r="I52" s="21" t="s">
        <v>235</v>
      </c>
      <c r="J52" s="21" t="str">
        <f t="shared" si="1"/>
        <v>17127-48-9</v>
      </c>
      <c r="K52" s="98" t="s">
        <v>1281</v>
      </c>
      <c r="L52" t="s">
        <v>1282</v>
      </c>
      <c r="M52" t="s">
        <v>235</v>
      </c>
      <c r="N52" s="21" t="s">
        <v>236</v>
      </c>
      <c r="O52" s="21"/>
      <c r="P52" s="21"/>
      <c r="Q52" s="23"/>
      <c r="R52" s="21" t="s">
        <v>177</v>
      </c>
      <c r="S52" s="16">
        <v>297.35000000000002</v>
      </c>
      <c r="T52" s="21" t="s">
        <v>51</v>
      </c>
      <c r="U52" s="16"/>
      <c r="V52" s="21"/>
      <c r="W52" s="21"/>
      <c r="X52" s="29"/>
      <c r="Y52" s="17"/>
      <c r="Z52" s="16"/>
      <c r="AA52" s="21"/>
      <c r="AB52" s="21"/>
      <c r="AC52" s="30"/>
      <c r="AD52" s="23"/>
      <c r="AE52" s="13"/>
      <c r="AF52" s="16" t="s">
        <v>32</v>
      </c>
      <c r="AG52" s="21" t="s">
        <v>42</v>
      </c>
      <c r="AH52" s="21" t="s">
        <v>38</v>
      </c>
      <c r="AI52" s="29">
        <v>98.5</v>
      </c>
      <c r="AJ52" s="21"/>
      <c r="AK52" s="17"/>
      <c r="AL52" s="16"/>
      <c r="AM52" s="21"/>
      <c r="AN52" s="21"/>
      <c r="AO52" s="29"/>
      <c r="AP52" s="21"/>
      <c r="AQ52" s="17"/>
      <c r="AR52" s="16" t="s">
        <v>35</v>
      </c>
      <c r="AS52" s="21" t="s">
        <v>36</v>
      </c>
      <c r="AT52" s="29">
        <v>84.3</v>
      </c>
      <c r="AU52" s="22"/>
      <c r="AV52" s="17"/>
      <c r="AW52" s="25"/>
      <c r="AX52" s="25"/>
      <c r="AY52" s="25" t="s">
        <v>792</v>
      </c>
      <c r="AZ52" s="25"/>
      <c r="BA52" s="87" t="s">
        <v>793</v>
      </c>
    </row>
    <row r="53" spans="3:53" s="52" customFormat="1" ht="15" customHeight="1" x14ac:dyDescent="0.35">
      <c r="C53" s="18">
        <v>125</v>
      </c>
      <c r="D53" s="18"/>
      <c r="E53" s="21" t="s">
        <v>237</v>
      </c>
      <c r="F53" s="21" t="str">
        <f t="shared" si="0"/>
        <v>Glyburide (Glibenclamide)</v>
      </c>
      <c r="G53" s="21"/>
      <c r="H53" s="21"/>
      <c r="I53" s="21" t="s">
        <v>238</v>
      </c>
      <c r="J53" s="21" t="str">
        <f t="shared" si="1"/>
        <v>10238-21-8</v>
      </c>
      <c r="K53" s="98" t="s">
        <v>1283</v>
      </c>
      <c r="L53" t="s">
        <v>1284</v>
      </c>
      <c r="M53" t="s">
        <v>238</v>
      </c>
      <c r="N53" s="21" t="s">
        <v>239</v>
      </c>
      <c r="O53" s="21"/>
      <c r="P53" s="21"/>
      <c r="Q53" s="23"/>
      <c r="R53" s="21" t="s">
        <v>41</v>
      </c>
      <c r="S53" s="16">
        <v>494.01</v>
      </c>
      <c r="T53" s="21" t="s">
        <v>44</v>
      </c>
      <c r="U53" s="16"/>
      <c r="V53" s="21"/>
      <c r="W53" s="21"/>
      <c r="X53" s="29"/>
      <c r="Y53" s="17"/>
      <c r="Z53" s="16"/>
      <c r="AA53" s="21"/>
      <c r="AB53" s="21"/>
      <c r="AC53" s="30"/>
      <c r="AD53" s="23"/>
      <c r="AE53" s="13"/>
      <c r="AF53" s="16" t="s">
        <v>132</v>
      </c>
      <c r="AG53" s="21" t="s">
        <v>42</v>
      </c>
      <c r="AH53" s="21" t="s">
        <v>34</v>
      </c>
      <c r="AI53" s="29">
        <v>14.7</v>
      </c>
      <c r="AJ53" s="21"/>
      <c r="AK53" s="17"/>
      <c r="AL53" s="16"/>
      <c r="AM53" s="21"/>
      <c r="AN53" s="21"/>
      <c r="AO53" s="29"/>
      <c r="AP53" s="21"/>
      <c r="AQ53" s="17"/>
      <c r="AR53" s="16" t="s">
        <v>35</v>
      </c>
      <c r="AS53" s="21" t="s">
        <v>1099</v>
      </c>
      <c r="AT53" s="48">
        <v>85.260800000000003</v>
      </c>
      <c r="AU53" s="49">
        <v>3.0958199999999998</v>
      </c>
      <c r="AV53" s="60" t="s">
        <v>240</v>
      </c>
      <c r="AW53" s="25"/>
      <c r="AX53" s="25"/>
      <c r="AY53" s="25" t="s">
        <v>241</v>
      </c>
      <c r="AZ53" s="25"/>
      <c r="BA53" s="87" t="s">
        <v>1122</v>
      </c>
    </row>
    <row r="54" spans="3:53" s="52" customFormat="1" ht="15" customHeight="1" x14ac:dyDescent="0.35">
      <c r="C54" s="18">
        <v>131</v>
      </c>
      <c r="E54" s="21" t="s">
        <v>242</v>
      </c>
      <c r="F54" s="21" t="str">
        <f t="shared" si="0"/>
        <v>Griseofulvin</v>
      </c>
      <c r="G54" s="21"/>
      <c r="H54" s="21"/>
      <c r="I54" s="21" t="s">
        <v>243</v>
      </c>
      <c r="J54" s="21" t="str">
        <f t="shared" si="1"/>
        <v>126-07-8</v>
      </c>
      <c r="K54" s="98" t="s">
        <v>1285</v>
      </c>
      <c r="L54" t="s">
        <v>242</v>
      </c>
      <c r="M54" t="s">
        <v>243</v>
      </c>
      <c r="N54" s="21" t="s">
        <v>200</v>
      </c>
      <c r="O54" s="21"/>
      <c r="P54" s="21"/>
      <c r="Q54" s="23"/>
      <c r="R54" s="21" t="s">
        <v>66</v>
      </c>
      <c r="S54" s="16">
        <v>352.77</v>
      </c>
      <c r="T54" s="21" t="s">
        <v>31</v>
      </c>
      <c r="U54" s="16"/>
      <c r="V54" s="21"/>
      <c r="W54" s="21"/>
      <c r="X54" s="29"/>
      <c r="Y54" s="17"/>
      <c r="Z54" s="16" t="s">
        <v>132</v>
      </c>
      <c r="AA54" s="21" t="s">
        <v>33</v>
      </c>
      <c r="AB54" s="21" t="s">
        <v>34</v>
      </c>
      <c r="AC54" s="30">
        <v>3.94</v>
      </c>
      <c r="AD54" s="23"/>
      <c r="AE54" s="13"/>
      <c r="AF54" s="16"/>
      <c r="AG54" s="21"/>
      <c r="AH54" s="21"/>
      <c r="AI54" s="29"/>
      <c r="AJ54" s="21"/>
      <c r="AK54" s="17"/>
      <c r="AL54" s="16"/>
      <c r="AM54" s="21"/>
      <c r="AN54" s="21"/>
      <c r="AO54" s="29"/>
      <c r="AP54" s="21"/>
      <c r="AQ54" s="17"/>
      <c r="AR54" s="16" t="s">
        <v>108</v>
      </c>
      <c r="AS54" s="21" t="s">
        <v>34</v>
      </c>
      <c r="AT54" s="29">
        <v>51.211111111111116</v>
      </c>
      <c r="AU54" s="22"/>
      <c r="AV54" s="17"/>
      <c r="AW54" s="25"/>
      <c r="AX54" s="25" t="s">
        <v>794</v>
      </c>
      <c r="AY54" s="25"/>
      <c r="AZ54" s="25"/>
      <c r="BA54" s="87" t="s">
        <v>795</v>
      </c>
    </row>
    <row r="55" spans="3:53" s="52" customFormat="1" ht="15" customHeight="1" x14ac:dyDescent="0.35">
      <c r="C55" s="18">
        <v>133</v>
      </c>
      <c r="D55" s="18"/>
      <c r="E55" s="21" t="s">
        <v>244</v>
      </c>
      <c r="F55" s="21" t="str">
        <f t="shared" si="0"/>
        <v>Guanfacine</v>
      </c>
      <c r="G55" s="21"/>
      <c r="H55" s="21"/>
      <c r="I55" s="21" t="s">
        <v>245</v>
      </c>
      <c r="J55" s="21" t="str">
        <f t="shared" si="1"/>
        <v>29110-47-2</v>
      </c>
      <c r="K55" s="98" t="s">
        <v>1286</v>
      </c>
      <c r="L55" t="s">
        <v>244</v>
      </c>
      <c r="M55" t="s">
        <v>245</v>
      </c>
      <c r="N55" s="21" t="s">
        <v>246</v>
      </c>
      <c r="O55" s="21"/>
      <c r="P55" s="21"/>
      <c r="Q55" s="23"/>
      <c r="R55" s="21" t="s">
        <v>82</v>
      </c>
      <c r="S55" s="16">
        <v>246.1</v>
      </c>
      <c r="T55" s="21" t="s">
        <v>51</v>
      </c>
      <c r="U55" s="16"/>
      <c r="V55" s="21"/>
      <c r="W55" s="21"/>
      <c r="X55" s="29"/>
      <c r="Y55" s="17"/>
      <c r="Z55" s="16"/>
      <c r="AA55" s="21"/>
      <c r="AB55" s="21"/>
      <c r="AC55" s="30"/>
      <c r="AD55" s="23"/>
      <c r="AE55" s="13"/>
      <c r="AF55" s="16"/>
      <c r="AG55" s="21"/>
      <c r="AH55" s="21"/>
      <c r="AI55" s="29"/>
      <c r="AJ55" s="21"/>
      <c r="AK55" s="17"/>
      <c r="AL55" s="16"/>
      <c r="AM55" s="21" t="s">
        <v>38</v>
      </c>
      <c r="AN55" s="21" t="s">
        <v>38</v>
      </c>
      <c r="AO55" s="29">
        <v>35</v>
      </c>
      <c r="AP55" s="21"/>
      <c r="AQ55" s="17"/>
      <c r="AR55" s="16" t="s">
        <v>35</v>
      </c>
      <c r="AS55" s="21" t="s">
        <v>34</v>
      </c>
      <c r="AT55" s="29">
        <v>81.099999999999994</v>
      </c>
      <c r="AU55" s="22"/>
      <c r="AV55" s="17"/>
      <c r="AW55" s="25"/>
      <c r="AX55" s="25"/>
      <c r="AY55" s="25"/>
      <c r="AZ55" s="25" t="s">
        <v>247</v>
      </c>
      <c r="BA55" s="87" t="s">
        <v>796</v>
      </c>
    </row>
    <row r="56" spans="3:53" s="52" customFormat="1" ht="15" customHeight="1" x14ac:dyDescent="0.35">
      <c r="C56" s="18">
        <v>137</v>
      </c>
      <c r="E56" s="21" t="s">
        <v>248</v>
      </c>
      <c r="F56" s="21" t="str">
        <f t="shared" si="0"/>
        <v>Hydralazine(slow acetilators)</v>
      </c>
      <c r="G56" s="21"/>
      <c r="H56" s="21"/>
      <c r="I56" s="21" t="s">
        <v>249</v>
      </c>
      <c r="J56" s="21" t="str">
        <f t="shared" si="1"/>
        <v>86-54-4</v>
      </c>
      <c r="K56" s="98" t="s">
        <v>1287</v>
      </c>
      <c r="L56" t="s">
        <v>1288</v>
      </c>
      <c r="M56" t="s">
        <v>249</v>
      </c>
      <c r="N56" s="21" t="s">
        <v>250</v>
      </c>
      <c r="O56" s="21"/>
      <c r="P56" s="21"/>
      <c r="Q56" s="23"/>
      <c r="R56" s="21" t="s">
        <v>82</v>
      </c>
      <c r="S56" s="16">
        <v>160.18</v>
      </c>
      <c r="T56" s="21" t="s">
        <v>31</v>
      </c>
      <c r="U56" s="16"/>
      <c r="V56" s="21"/>
      <c r="W56" s="21"/>
      <c r="X56" s="29"/>
      <c r="Y56" s="17"/>
      <c r="Z56" s="16"/>
      <c r="AA56" s="21"/>
      <c r="AB56" s="21"/>
      <c r="AC56" s="30"/>
      <c r="AD56" s="23"/>
      <c r="AE56" s="13"/>
      <c r="AF56" s="16" t="s">
        <v>32</v>
      </c>
      <c r="AG56" s="21" t="s">
        <v>55</v>
      </c>
      <c r="AH56" s="21" t="s">
        <v>36</v>
      </c>
      <c r="AI56" s="29">
        <v>37.686668476785229</v>
      </c>
      <c r="AJ56" s="21"/>
      <c r="AK56" s="17"/>
      <c r="AL56" s="16"/>
      <c r="AM56" s="21"/>
      <c r="AN56" s="21"/>
      <c r="AO56" s="29"/>
      <c r="AP56" s="21"/>
      <c r="AQ56" s="17"/>
      <c r="AR56" s="16" t="s">
        <v>1100</v>
      </c>
      <c r="AS56" s="21" t="s">
        <v>34</v>
      </c>
      <c r="AT56" s="48">
        <v>33.577770000000001</v>
      </c>
      <c r="AU56" s="49">
        <v>2.0369999999999999</v>
      </c>
      <c r="AV56" s="60" t="s">
        <v>1101</v>
      </c>
      <c r="AW56" s="25"/>
      <c r="AX56" s="25"/>
      <c r="AY56" s="25" t="s">
        <v>797</v>
      </c>
      <c r="AZ56" s="25"/>
      <c r="BA56" s="87" t="s">
        <v>1123</v>
      </c>
    </row>
    <row r="57" spans="3:53" s="52" customFormat="1" ht="15" customHeight="1" x14ac:dyDescent="0.35">
      <c r="C57" s="18">
        <v>141</v>
      </c>
      <c r="E57" s="21" t="s">
        <v>251</v>
      </c>
      <c r="F57" s="21" t="str">
        <f t="shared" si="0"/>
        <v>Hydrochlorothiazide</v>
      </c>
      <c r="G57" s="21"/>
      <c r="H57" s="21"/>
      <c r="I57" s="21" t="s">
        <v>252</v>
      </c>
      <c r="J57" s="21" t="str">
        <f t="shared" si="1"/>
        <v>58-93-5</v>
      </c>
      <c r="K57" s="98" t="s">
        <v>1289</v>
      </c>
      <c r="L57" t="s">
        <v>1290</v>
      </c>
      <c r="M57" t="s">
        <v>252</v>
      </c>
      <c r="N57" s="21" t="s">
        <v>253</v>
      </c>
      <c r="O57" s="21"/>
      <c r="P57" s="21"/>
      <c r="Q57" s="23"/>
      <c r="R57" s="21" t="s">
        <v>254</v>
      </c>
      <c r="S57" s="16">
        <v>297.74</v>
      </c>
      <c r="T57" s="21" t="s">
        <v>31</v>
      </c>
      <c r="U57" s="16"/>
      <c r="V57" s="21"/>
      <c r="W57" s="21"/>
      <c r="X57" s="29"/>
      <c r="Y57" s="17"/>
      <c r="Z57" s="16"/>
      <c r="AA57" s="21"/>
      <c r="AB57" s="21"/>
      <c r="AC57" s="30"/>
      <c r="AD57" s="23"/>
      <c r="AE57" s="13"/>
      <c r="AF57" s="16"/>
      <c r="AG57" s="21"/>
      <c r="AH57" s="21"/>
      <c r="AI57" s="29"/>
      <c r="AJ57" s="21"/>
      <c r="AK57" s="17"/>
      <c r="AL57" s="16" t="s">
        <v>35</v>
      </c>
      <c r="AM57" s="21" t="s">
        <v>88</v>
      </c>
      <c r="AN57" s="21" t="s">
        <v>34</v>
      </c>
      <c r="AO57" s="29">
        <v>30.7</v>
      </c>
      <c r="AP57" s="21"/>
      <c r="AQ57" s="17"/>
      <c r="AR57" s="16" t="s">
        <v>1096</v>
      </c>
      <c r="AS57" s="21" t="s">
        <v>36</v>
      </c>
      <c r="AT57" s="48">
        <v>63.12</v>
      </c>
      <c r="AU57" s="49">
        <v>3.5762</v>
      </c>
      <c r="AV57" s="60" t="s">
        <v>1102</v>
      </c>
      <c r="AW57" s="25"/>
      <c r="AX57" s="25"/>
      <c r="AY57" s="25"/>
      <c r="AZ57" s="25" t="s">
        <v>798</v>
      </c>
      <c r="BA57" s="87" t="s">
        <v>1124</v>
      </c>
    </row>
    <row r="58" spans="3:53" s="52" customFormat="1" ht="15" customHeight="1" x14ac:dyDescent="0.35">
      <c r="C58" s="18">
        <v>149</v>
      </c>
      <c r="D58" s="18"/>
      <c r="E58" s="21" t="s">
        <v>255</v>
      </c>
      <c r="F58" s="21" t="str">
        <f t="shared" si="0"/>
        <v>Ibuprofen</v>
      </c>
      <c r="G58" s="21"/>
      <c r="H58" s="21"/>
      <c r="I58" s="21" t="s">
        <v>256</v>
      </c>
      <c r="J58" s="21" t="str">
        <f t="shared" si="1"/>
        <v>15687-27-1</v>
      </c>
      <c r="K58" s="98" t="s">
        <v>1291</v>
      </c>
      <c r="L58" t="s">
        <v>255</v>
      </c>
      <c r="M58" t="s">
        <v>256</v>
      </c>
      <c r="N58" s="21" t="s">
        <v>257</v>
      </c>
      <c r="O58" s="21"/>
      <c r="P58" s="21"/>
      <c r="Q58" s="23"/>
      <c r="R58" s="21" t="s">
        <v>154</v>
      </c>
      <c r="S58" s="16">
        <v>206.28</v>
      </c>
      <c r="T58" s="21" t="s">
        <v>44</v>
      </c>
      <c r="U58" s="16"/>
      <c r="V58" s="21"/>
      <c r="W58" s="21"/>
      <c r="X58" s="29"/>
      <c r="Y58" s="17"/>
      <c r="Z58" s="16" t="s">
        <v>32</v>
      </c>
      <c r="AA58" s="21" t="s">
        <v>21</v>
      </c>
      <c r="AB58" s="21" t="s">
        <v>34</v>
      </c>
      <c r="AC58" s="30">
        <v>90</v>
      </c>
      <c r="AD58" s="23"/>
      <c r="AE58" s="13"/>
      <c r="AF58" s="16"/>
      <c r="AG58" s="21"/>
      <c r="AH58" s="21"/>
      <c r="AI58" s="29"/>
      <c r="AJ58" s="21"/>
      <c r="AK58" s="17"/>
      <c r="AL58" s="16" t="s">
        <v>35</v>
      </c>
      <c r="AM58" s="21" t="s">
        <v>88</v>
      </c>
      <c r="AN58" s="21" t="s">
        <v>34</v>
      </c>
      <c r="AO58" s="29">
        <v>100</v>
      </c>
      <c r="AP58" s="21"/>
      <c r="AQ58" s="17"/>
      <c r="AR58" s="16" t="s">
        <v>35</v>
      </c>
      <c r="AS58" s="21" t="s">
        <v>34</v>
      </c>
      <c r="AT58" s="29">
        <v>100</v>
      </c>
      <c r="AU58" s="22"/>
      <c r="AV58" s="17"/>
      <c r="AW58" s="25"/>
      <c r="AX58" s="25" t="s">
        <v>799</v>
      </c>
      <c r="AY58" s="25"/>
      <c r="AZ58" s="25" t="s">
        <v>798</v>
      </c>
      <c r="BA58" s="87" t="s">
        <v>800</v>
      </c>
    </row>
    <row r="59" spans="3:53" s="52" customFormat="1" ht="15" customHeight="1" x14ac:dyDescent="0.35">
      <c r="C59" s="18">
        <v>150</v>
      </c>
      <c r="D59" s="18"/>
      <c r="E59" s="21" t="s">
        <v>258</v>
      </c>
      <c r="F59" s="21" t="str">
        <f t="shared" si="0"/>
        <v>Idazoxan</v>
      </c>
      <c r="G59" s="21"/>
      <c r="H59" s="21"/>
      <c r="I59" s="21" t="s">
        <v>259</v>
      </c>
      <c r="J59" s="21" t="str">
        <f t="shared" si="1"/>
        <v>79944-56-2</v>
      </c>
      <c r="K59" s="98" t="s">
        <v>1292</v>
      </c>
      <c r="L59" t="s">
        <v>1293</v>
      </c>
      <c r="M59" t="s">
        <v>259</v>
      </c>
      <c r="N59" s="23" t="s">
        <v>260</v>
      </c>
      <c r="O59" s="21"/>
      <c r="P59" s="21"/>
      <c r="Q59" s="23"/>
      <c r="R59" s="21" t="s">
        <v>71</v>
      </c>
      <c r="S59" s="16">
        <v>204.23</v>
      </c>
      <c r="T59" s="21" t="s">
        <v>51</v>
      </c>
      <c r="U59" s="16"/>
      <c r="V59" s="21"/>
      <c r="W59" s="21"/>
      <c r="X59" s="29"/>
      <c r="Y59" s="17"/>
      <c r="Z59" s="16" t="s">
        <v>32</v>
      </c>
      <c r="AA59" s="21" t="s">
        <v>21</v>
      </c>
      <c r="AB59" s="21" t="s">
        <v>34</v>
      </c>
      <c r="AC59" s="30">
        <v>12.6</v>
      </c>
      <c r="AD59" s="23"/>
      <c r="AE59" s="13"/>
      <c r="AF59" s="16"/>
      <c r="AG59" s="21" t="s">
        <v>42</v>
      </c>
      <c r="AH59" s="21"/>
      <c r="AI59" s="29">
        <v>66</v>
      </c>
      <c r="AJ59" s="21"/>
      <c r="AK59" s="17"/>
      <c r="AL59" s="16"/>
      <c r="AM59" s="21"/>
      <c r="AN59" s="21"/>
      <c r="AO59" s="29"/>
      <c r="AP59" s="21"/>
      <c r="AQ59" s="17"/>
      <c r="AR59" s="16" t="s">
        <v>132</v>
      </c>
      <c r="AS59" s="21" t="s">
        <v>34</v>
      </c>
      <c r="AT59" s="29">
        <v>34</v>
      </c>
      <c r="AU59" s="22"/>
      <c r="AV59" s="17"/>
      <c r="AW59" s="25"/>
      <c r="AX59" s="25" t="s">
        <v>801</v>
      </c>
      <c r="AY59" s="25" t="s">
        <v>802</v>
      </c>
      <c r="AZ59" s="25"/>
      <c r="BA59" s="87" t="s">
        <v>803</v>
      </c>
    </row>
    <row r="60" spans="3:53" s="52" customFormat="1" ht="15" customHeight="1" x14ac:dyDescent="0.35">
      <c r="C60" s="18">
        <v>153</v>
      </c>
      <c r="E60" s="21" t="s">
        <v>264</v>
      </c>
      <c r="F60" s="21" t="str">
        <f t="shared" si="0"/>
        <v>Ifosphamide/Ifosfamide</v>
      </c>
      <c r="G60" s="21" t="s">
        <v>4</v>
      </c>
      <c r="H60" s="21" t="s">
        <v>261</v>
      </c>
      <c r="I60" s="21" t="s">
        <v>262</v>
      </c>
      <c r="J60" s="21" t="str">
        <f t="shared" si="1"/>
        <v>3778-73-2</v>
      </c>
      <c r="K60" s="98" t="s">
        <v>1294</v>
      </c>
      <c r="L60" t="s">
        <v>1295</v>
      </c>
      <c r="M60" t="s">
        <v>262</v>
      </c>
      <c r="N60" s="21" t="s">
        <v>263</v>
      </c>
      <c r="O60" s="21"/>
      <c r="P60" s="21"/>
      <c r="Q60" s="23"/>
      <c r="R60" s="21" t="s">
        <v>30</v>
      </c>
      <c r="S60" s="16">
        <v>261.08999999999997</v>
      </c>
      <c r="T60" s="21" t="s">
        <v>31</v>
      </c>
      <c r="U60" s="16"/>
      <c r="V60" s="21"/>
      <c r="W60" s="21"/>
      <c r="X60" s="29"/>
      <c r="Y60" s="17"/>
      <c r="Z60" s="16" t="s">
        <v>32</v>
      </c>
      <c r="AA60" s="21" t="s">
        <v>21</v>
      </c>
      <c r="AB60" s="21" t="s">
        <v>34</v>
      </c>
      <c r="AC60" s="30">
        <v>40</v>
      </c>
      <c r="AD60" s="23"/>
      <c r="AE60" s="13"/>
      <c r="AF60" s="16"/>
      <c r="AG60" s="21"/>
      <c r="AH60" s="21"/>
      <c r="AI60" s="29"/>
      <c r="AJ60" s="21"/>
      <c r="AK60" s="17"/>
      <c r="AL60" s="16"/>
      <c r="AM60" s="21"/>
      <c r="AN60" s="21"/>
      <c r="AO60" s="29"/>
      <c r="AP60" s="21"/>
      <c r="AQ60" s="17"/>
      <c r="AR60" s="16" t="s">
        <v>32</v>
      </c>
      <c r="AS60" s="21" t="s">
        <v>36</v>
      </c>
      <c r="AT60" s="29">
        <v>88.25</v>
      </c>
      <c r="AU60" s="22"/>
      <c r="AV60" s="17"/>
      <c r="AW60" s="25"/>
      <c r="AX60" s="25" t="s">
        <v>265</v>
      </c>
      <c r="AY60" s="25"/>
      <c r="AZ60" s="25"/>
      <c r="BA60" s="87" t="s">
        <v>804</v>
      </c>
    </row>
    <row r="61" spans="3:53" s="52" customFormat="1" ht="15" customHeight="1" x14ac:dyDescent="0.35">
      <c r="C61" s="18">
        <v>157</v>
      </c>
      <c r="E61" s="21" t="s">
        <v>266</v>
      </c>
      <c r="F61" s="21" t="str">
        <f t="shared" si="0"/>
        <v>Indapamide</v>
      </c>
      <c r="G61" s="21"/>
      <c r="H61" s="21"/>
      <c r="I61" s="21" t="s">
        <v>267</v>
      </c>
      <c r="J61" s="21" t="str">
        <f t="shared" si="1"/>
        <v>26807-65-8</v>
      </c>
      <c r="K61" s="98" t="s">
        <v>1296</v>
      </c>
      <c r="L61" t="s">
        <v>266</v>
      </c>
      <c r="M61" t="s">
        <v>267</v>
      </c>
      <c r="N61" s="21" t="s">
        <v>268</v>
      </c>
      <c r="O61" s="21"/>
      <c r="P61" s="21"/>
      <c r="Q61" s="23"/>
      <c r="R61" s="21" t="s">
        <v>82</v>
      </c>
      <c r="S61" s="16">
        <v>365.84</v>
      </c>
      <c r="T61" s="21" t="s">
        <v>31</v>
      </c>
      <c r="U61" s="16"/>
      <c r="V61" s="21"/>
      <c r="W61" s="21"/>
      <c r="X61" s="29"/>
      <c r="Y61" s="17"/>
      <c r="Z61" s="16"/>
      <c r="AA61" s="21"/>
      <c r="AB61" s="21"/>
      <c r="AC61" s="30"/>
      <c r="AD61" s="23"/>
      <c r="AE61" s="13"/>
      <c r="AF61" s="16" t="s">
        <v>32</v>
      </c>
      <c r="AG61" s="21" t="s">
        <v>42</v>
      </c>
      <c r="AH61" s="21" t="s">
        <v>34</v>
      </c>
      <c r="AI61" s="29">
        <v>98</v>
      </c>
      <c r="AJ61" s="21"/>
      <c r="AK61" s="17"/>
      <c r="AL61" s="16"/>
      <c r="AM61" s="21"/>
      <c r="AN61" s="21"/>
      <c r="AO61" s="29"/>
      <c r="AP61" s="21"/>
      <c r="AQ61" s="17"/>
      <c r="AR61" s="16" t="s">
        <v>35</v>
      </c>
      <c r="AS61" s="21" t="s">
        <v>34</v>
      </c>
      <c r="AT61" s="29">
        <v>99</v>
      </c>
      <c r="AU61" s="22"/>
      <c r="AV61" s="17"/>
      <c r="AW61" s="25"/>
      <c r="AX61" s="25"/>
      <c r="AY61" s="25" t="s">
        <v>805</v>
      </c>
      <c r="AZ61" s="25"/>
      <c r="BA61" s="87" t="s">
        <v>806</v>
      </c>
    </row>
    <row r="62" spans="3:53" s="52" customFormat="1" ht="15" customHeight="1" x14ac:dyDescent="0.35">
      <c r="C62" s="18">
        <v>159</v>
      </c>
      <c r="E62" s="21" t="s">
        <v>269</v>
      </c>
      <c r="F62" s="21" t="str">
        <f t="shared" si="0"/>
        <v>Indomethacin</v>
      </c>
      <c r="G62" s="21"/>
      <c r="H62" s="21"/>
      <c r="I62" s="21" t="s">
        <v>270</v>
      </c>
      <c r="J62" s="21" t="str">
        <f t="shared" si="1"/>
        <v>53-86-1</v>
      </c>
      <c r="K62" s="98" t="s">
        <v>1297</v>
      </c>
      <c r="L62" t="s">
        <v>1298</v>
      </c>
      <c r="M62" t="s">
        <v>270</v>
      </c>
      <c r="N62" s="21" t="s">
        <v>271</v>
      </c>
      <c r="O62" s="21"/>
      <c r="P62" s="21"/>
      <c r="Q62" s="23"/>
      <c r="R62" s="21" t="s">
        <v>186</v>
      </c>
      <c r="S62" s="16">
        <v>357.79</v>
      </c>
      <c r="T62" s="21" t="s">
        <v>44</v>
      </c>
      <c r="U62" s="16"/>
      <c r="V62" s="21"/>
      <c r="W62" s="21"/>
      <c r="X62" s="29"/>
      <c r="Y62" s="17"/>
      <c r="Z62" s="16" t="s">
        <v>32</v>
      </c>
      <c r="AA62" s="21" t="s">
        <v>33</v>
      </c>
      <c r="AB62" s="21" t="s">
        <v>34</v>
      </c>
      <c r="AC62" s="30">
        <v>63.7</v>
      </c>
      <c r="AD62" s="23"/>
      <c r="AE62" s="13"/>
      <c r="AF62" s="16"/>
      <c r="AG62" s="21"/>
      <c r="AH62" s="21"/>
      <c r="AI62" s="29"/>
      <c r="AJ62" s="21"/>
      <c r="AK62" s="17"/>
      <c r="AL62" s="16"/>
      <c r="AM62" s="21"/>
      <c r="AN62" s="21"/>
      <c r="AO62" s="29"/>
      <c r="AP62" s="21"/>
      <c r="AQ62" s="17"/>
      <c r="AR62" s="16" t="s">
        <v>132</v>
      </c>
      <c r="AS62" s="21" t="s">
        <v>34</v>
      </c>
      <c r="AT62" s="48">
        <v>91.894736800000004</v>
      </c>
      <c r="AU62" s="49">
        <v>4.8437999999999999</v>
      </c>
      <c r="AV62" s="60" t="s">
        <v>272</v>
      </c>
      <c r="AW62" s="25"/>
      <c r="AX62" s="25" t="s">
        <v>807</v>
      </c>
      <c r="AY62" s="25"/>
      <c r="AZ62" s="25"/>
      <c r="BA62" s="87" t="s">
        <v>1125</v>
      </c>
    </row>
    <row r="63" spans="3:53" s="52" customFormat="1" ht="15" customHeight="1" x14ac:dyDescent="0.35">
      <c r="C63" s="18">
        <v>163</v>
      </c>
      <c r="E63" s="21" t="s">
        <v>273</v>
      </c>
      <c r="F63" s="21" t="str">
        <f t="shared" si="0"/>
        <v>Isosorbide dinitrate</v>
      </c>
      <c r="G63" s="21"/>
      <c r="H63" s="21"/>
      <c r="I63" s="21" t="s">
        <v>274</v>
      </c>
      <c r="J63" s="21" t="str">
        <f t="shared" si="1"/>
        <v>87-33-2</v>
      </c>
      <c r="K63" s="98" t="s">
        <v>1299</v>
      </c>
      <c r="L63" t="s">
        <v>1300</v>
      </c>
      <c r="M63" t="s">
        <v>274</v>
      </c>
      <c r="N63" s="21" t="s">
        <v>275</v>
      </c>
      <c r="O63" s="21"/>
      <c r="P63" s="21"/>
      <c r="Q63" s="23"/>
      <c r="R63" s="21" t="s">
        <v>82</v>
      </c>
      <c r="S63" s="16">
        <v>236.14</v>
      </c>
      <c r="T63" s="21" t="s">
        <v>31</v>
      </c>
      <c r="U63" s="16"/>
      <c r="V63" s="21"/>
      <c r="W63" s="21"/>
      <c r="X63" s="29"/>
      <c r="Y63" s="17"/>
      <c r="Z63" s="16" t="s">
        <v>32</v>
      </c>
      <c r="AA63" s="21" t="s">
        <v>21</v>
      </c>
      <c r="AB63" s="21" t="s">
        <v>34</v>
      </c>
      <c r="AC63" s="30">
        <v>40</v>
      </c>
      <c r="AD63" s="23"/>
      <c r="AE63" s="13"/>
      <c r="AF63" s="16"/>
      <c r="AG63" s="21"/>
      <c r="AH63" s="21"/>
      <c r="AI63" s="29"/>
      <c r="AJ63" s="21"/>
      <c r="AK63" s="17"/>
      <c r="AL63" s="16"/>
      <c r="AM63" s="21"/>
      <c r="AN63" s="21"/>
      <c r="AO63" s="29"/>
      <c r="AP63" s="21"/>
      <c r="AQ63" s="17"/>
      <c r="AR63" s="16" t="s">
        <v>35</v>
      </c>
      <c r="AS63" s="21" t="s">
        <v>34</v>
      </c>
      <c r="AT63" s="48">
        <v>27.622199999999999</v>
      </c>
      <c r="AU63" s="49">
        <v>8.6365850000000002</v>
      </c>
      <c r="AV63" s="60" t="s">
        <v>276</v>
      </c>
      <c r="AW63" s="25"/>
      <c r="AX63" s="25" t="s">
        <v>808</v>
      </c>
      <c r="AY63" s="25"/>
      <c r="AZ63" s="25"/>
      <c r="BA63" s="87" t="s">
        <v>1126</v>
      </c>
    </row>
    <row r="64" spans="3:53" s="52" customFormat="1" ht="15" customHeight="1" x14ac:dyDescent="0.35">
      <c r="C64" s="18">
        <v>169</v>
      </c>
      <c r="E64" s="21" t="s">
        <v>277</v>
      </c>
      <c r="F64" s="21" t="str">
        <f t="shared" si="0"/>
        <v>Isosorbide-2-mononitrate</v>
      </c>
      <c r="G64" s="21"/>
      <c r="H64" s="21"/>
      <c r="I64" s="21" t="s">
        <v>278</v>
      </c>
      <c r="J64" s="21" t="str">
        <f t="shared" si="1"/>
        <v>16106-20-0</v>
      </c>
      <c r="K64" s="98" t="s">
        <v>1301</v>
      </c>
      <c r="L64" t="s">
        <v>277</v>
      </c>
      <c r="M64" t="s">
        <v>278</v>
      </c>
      <c r="N64" s="21" t="s">
        <v>275</v>
      </c>
      <c r="O64" s="21"/>
      <c r="P64" s="21"/>
      <c r="Q64" s="23"/>
      <c r="R64" s="21" t="s">
        <v>82</v>
      </c>
      <c r="S64" s="16">
        <v>191.14</v>
      </c>
      <c r="T64" s="21" t="s">
        <v>31</v>
      </c>
      <c r="U64" s="16"/>
      <c r="V64" s="21"/>
      <c r="W64" s="21"/>
      <c r="X64" s="29"/>
      <c r="Y64" s="17"/>
      <c r="Z64" s="16" t="s">
        <v>32</v>
      </c>
      <c r="AA64" s="21" t="s">
        <v>21</v>
      </c>
      <c r="AB64" s="21" t="s">
        <v>34</v>
      </c>
      <c r="AC64" s="30">
        <v>100</v>
      </c>
      <c r="AD64" s="23"/>
      <c r="AE64" s="13"/>
      <c r="AF64" s="16"/>
      <c r="AG64" s="21"/>
      <c r="AH64" s="21"/>
      <c r="AI64" s="29"/>
      <c r="AJ64" s="21"/>
      <c r="AK64" s="17"/>
      <c r="AL64" s="16"/>
      <c r="AM64" s="21"/>
      <c r="AN64" s="21"/>
      <c r="AO64" s="29"/>
      <c r="AP64" s="21"/>
      <c r="AQ64" s="17"/>
      <c r="AR64" s="16" t="s">
        <v>32</v>
      </c>
      <c r="AS64" s="21" t="s">
        <v>36</v>
      </c>
      <c r="AT64" s="29">
        <v>100</v>
      </c>
      <c r="AU64" s="22"/>
      <c r="AV64" s="17"/>
      <c r="AW64" s="25"/>
      <c r="AX64" s="25" t="s">
        <v>809</v>
      </c>
      <c r="AY64" s="25"/>
      <c r="AZ64" s="25"/>
      <c r="BA64" s="87" t="s">
        <v>810</v>
      </c>
    </row>
    <row r="65" spans="3:53" s="52" customFormat="1" ht="15" customHeight="1" x14ac:dyDescent="0.35">
      <c r="C65" s="18">
        <v>170</v>
      </c>
      <c r="E65" s="21" t="s">
        <v>279</v>
      </c>
      <c r="F65" s="21" t="str">
        <f t="shared" si="0"/>
        <v>Isosorbide-5-mononitrate</v>
      </c>
      <c r="G65" s="21"/>
      <c r="H65" s="21"/>
      <c r="I65" s="21" t="s">
        <v>280</v>
      </c>
      <c r="J65" s="21" t="str">
        <f t="shared" si="1"/>
        <v>16051-77-7</v>
      </c>
      <c r="K65" s="98" t="s">
        <v>1302</v>
      </c>
      <c r="L65" t="s">
        <v>1303</v>
      </c>
      <c r="M65" t="s">
        <v>280</v>
      </c>
      <c r="N65" s="21" t="s">
        <v>275</v>
      </c>
      <c r="O65" s="21"/>
      <c r="P65" s="21"/>
      <c r="Q65" s="23"/>
      <c r="R65" s="21" t="s">
        <v>82</v>
      </c>
      <c r="S65" s="16">
        <v>191.14</v>
      </c>
      <c r="T65" s="21" t="s">
        <v>31</v>
      </c>
      <c r="U65" s="16"/>
      <c r="V65" s="21"/>
      <c r="W65" s="21"/>
      <c r="X65" s="29"/>
      <c r="Y65" s="17"/>
      <c r="Z65" s="16"/>
      <c r="AA65" s="21"/>
      <c r="AB65" s="21"/>
      <c r="AC65" s="30"/>
      <c r="AD65" s="23"/>
      <c r="AE65" s="13"/>
      <c r="AF65" s="16" t="s">
        <v>32</v>
      </c>
      <c r="AG65" s="21" t="s">
        <v>42</v>
      </c>
      <c r="AH65" s="21" t="s">
        <v>36</v>
      </c>
      <c r="AI65" s="29">
        <v>71.5</v>
      </c>
      <c r="AJ65" s="21"/>
      <c r="AK65" s="17"/>
      <c r="AL65" s="16"/>
      <c r="AM65" s="21"/>
      <c r="AN65" s="21"/>
      <c r="AO65" s="29"/>
      <c r="AP65" s="21"/>
      <c r="AQ65" s="17"/>
      <c r="AR65" s="16" t="s">
        <v>1096</v>
      </c>
      <c r="AS65" s="21" t="s">
        <v>36</v>
      </c>
      <c r="AT65" s="48">
        <v>98.442745099999996</v>
      </c>
      <c r="AU65" s="49">
        <v>2.8637388700000002</v>
      </c>
      <c r="AV65" s="60" t="s">
        <v>281</v>
      </c>
      <c r="AW65" s="25"/>
      <c r="AX65" s="25"/>
      <c r="AY65" s="25" t="s">
        <v>811</v>
      </c>
      <c r="AZ65" s="25"/>
      <c r="BA65" s="87" t="s">
        <v>812</v>
      </c>
    </row>
    <row r="66" spans="3:53" s="52" customFormat="1" ht="15" customHeight="1" x14ac:dyDescent="0.35">
      <c r="C66" s="18">
        <v>176</v>
      </c>
      <c r="D66" s="18"/>
      <c r="E66" s="21" t="s">
        <v>282</v>
      </c>
      <c r="F66" s="21" t="str">
        <f t="shared" si="0"/>
        <v>Isoxicam</v>
      </c>
      <c r="G66" s="21"/>
      <c r="H66" s="21"/>
      <c r="I66" s="21" t="s">
        <v>283</v>
      </c>
      <c r="J66" s="21" t="str">
        <f t="shared" si="1"/>
        <v>34552-84-6</v>
      </c>
      <c r="K66" s="98" t="s">
        <v>1304</v>
      </c>
      <c r="L66" t="s">
        <v>282</v>
      </c>
      <c r="M66" t="s">
        <v>283</v>
      </c>
      <c r="N66" s="21" t="s">
        <v>284</v>
      </c>
      <c r="O66" s="21"/>
      <c r="P66" s="21"/>
      <c r="Q66" s="23"/>
      <c r="R66" s="21" t="s">
        <v>154</v>
      </c>
      <c r="S66" s="16">
        <v>335.34</v>
      </c>
      <c r="T66" s="21" t="s">
        <v>31</v>
      </c>
      <c r="U66" s="16"/>
      <c r="V66" s="21"/>
      <c r="W66" s="21"/>
      <c r="X66" s="29"/>
      <c r="Y66" s="17"/>
      <c r="Z66" s="16"/>
      <c r="AA66" s="21"/>
      <c r="AB66" s="21"/>
      <c r="AC66" s="30"/>
      <c r="AD66" s="23"/>
      <c r="AE66" s="13"/>
      <c r="AF66" s="16" t="s">
        <v>32</v>
      </c>
      <c r="AG66" s="21" t="s">
        <v>42</v>
      </c>
      <c r="AH66" s="21" t="s">
        <v>34</v>
      </c>
      <c r="AI66" s="29">
        <v>99</v>
      </c>
      <c r="AJ66" s="21"/>
      <c r="AK66" s="17"/>
      <c r="AL66" s="16"/>
      <c r="AM66" s="21"/>
      <c r="AN66" s="21"/>
      <c r="AO66" s="29"/>
      <c r="AP66" s="21"/>
      <c r="AQ66" s="17"/>
      <c r="AR66" s="16" t="s">
        <v>132</v>
      </c>
      <c r="AS66" s="21" t="s">
        <v>34</v>
      </c>
      <c r="AT66" s="29">
        <v>100</v>
      </c>
      <c r="AU66" s="22"/>
      <c r="AV66" s="17"/>
      <c r="AW66" s="25"/>
      <c r="AX66" s="25"/>
      <c r="AY66" s="25" t="s">
        <v>813</v>
      </c>
      <c r="AZ66" s="25"/>
      <c r="BA66" s="87" t="s">
        <v>1127</v>
      </c>
    </row>
    <row r="67" spans="3:53" s="52" customFormat="1" ht="15" customHeight="1" x14ac:dyDescent="0.35">
      <c r="C67" s="18">
        <v>177</v>
      </c>
      <c r="D67" s="18"/>
      <c r="E67" s="21" t="s">
        <v>285</v>
      </c>
      <c r="F67" s="21" t="str">
        <f t="shared" si="0"/>
        <v>Itraconazole</v>
      </c>
      <c r="G67" s="21"/>
      <c r="H67" s="21"/>
      <c r="I67" s="21" t="s">
        <v>286</v>
      </c>
      <c r="J67" s="21" t="str">
        <f t="shared" si="1"/>
        <v>84625-61-6</v>
      </c>
      <c r="K67" s="98" t="s">
        <v>1305</v>
      </c>
      <c r="L67" t="s">
        <v>1306</v>
      </c>
      <c r="M67" t="s">
        <v>286</v>
      </c>
      <c r="N67" s="21" t="s">
        <v>287</v>
      </c>
      <c r="O67" s="21"/>
      <c r="P67" s="21"/>
      <c r="Q67" s="23"/>
      <c r="R67" s="21" t="s">
        <v>66</v>
      </c>
      <c r="S67" s="16">
        <v>705.64</v>
      </c>
      <c r="T67" s="21" t="s">
        <v>31</v>
      </c>
      <c r="U67" s="16"/>
      <c r="V67" s="21"/>
      <c r="W67" s="21"/>
      <c r="X67" s="29"/>
      <c r="Y67" s="17"/>
      <c r="Z67" s="16" t="s">
        <v>1053</v>
      </c>
      <c r="AA67" s="21" t="s">
        <v>21</v>
      </c>
      <c r="AB67" s="21" t="s">
        <v>34</v>
      </c>
      <c r="AC67" s="48">
        <v>27.057143</v>
      </c>
      <c r="AD67" s="59">
        <v>9.0561500000000006</v>
      </c>
      <c r="AE67" s="50" t="s">
        <v>1061</v>
      </c>
      <c r="AF67" s="16"/>
      <c r="AG67" s="21"/>
      <c r="AH67" s="21"/>
      <c r="AI67" s="29"/>
      <c r="AJ67" s="21"/>
      <c r="AK67" s="17"/>
      <c r="AL67" s="16"/>
      <c r="AM67" s="21"/>
      <c r="AN67" s="21"/>
      <c r="AO67" s="29"/>
      <c r="AP67" s="21"/>
      <c r="AQ67" s="17"/>
      <c r="AR67" s="16" t="s">
        <v>32</v>
      </c>
      <c r="AS67" s="21" t="s">
        <v>34</v>
      </c>
      <c r="AT67" s="29">
        <v>55.000000000000007</v>
      </c>
      <c r="AU67" s="22"/>
      <c r="AV67" s="17"/>
      <c r="AW67" s="25"/>
      <c r="AX67" s="25" t="s">
        <v>1128</v>
      </c>
      <c r="AY67" s="25"/>
      <c r="AZ67" s="25"/>
      <c r="BA67" s="87" t="s">
        <v>814</v>
      </c>
    </row>
    <row r="68" spans="3:53" s="52" customFormat="1" ht="15" customHeight="1" x14ac:dyDescent="0.35">
      <c r="C68" s="18">
        <v>180</v>
      </c>
      <c r="D68" s="18"/>
      <c r="E68" s="21" t="s">
        <v>288</v>
      </c>
      <c r="F68" s="21" t="str">
        <f t="shared" ref="F68:F131" si="2">SUBSTITUTE(E68,"*","",1)</f>
        <v>Ketanserin</v>
      </c>
      <c r="G68" s="21"/>
      <c r="H68" s="21"/>
      <c r="I68" s="21" t="s">
        <v>289</v>
      </c>
      <c r="J68" s="21" t="str">
        <f t="shared" ref="J68:J131" si="3">IF(ISBLANK(I68),F68,I68)</f>
        <v>74050-98-9</v>
      </c>
      <c r="K68" s="98" t="s">
        <v>1307</v>
      </c>
      <c r="L68" t="s">
        <v>1308</v>
      </c>
      <c r="M68" t="s">
        <v>289</v>
      </c>
      <c r="N68" s="21"/>
      <c r="O68" s="21"/>
      <c r="P68" s="21"/>
      <c r="Q68" s="23"/>
      <c r="R68" s="21" t="s">
        <v>82</v>
      </c>
      <c r="S68" s="16">
        <v>395.43</v>
      </c>
      <c r="T68" s="21" t="s">
        <v>51</v>
      </c>
      <c r="U68" s="16"/>
      <c r="V68" s="21"/>
      <c r="W68" s="21"/>
      <c r="X68" s="29"/>
      <c r="Y68" s="17"/>
      <c r="Z68" s="16" t="s">
        <v>32</v>
      </c>
      <c r="AA68" s="21" t="s">
        <v>33</v>
      </c>
      <c r="AB68" s="21" t="s">
        <v>36</v>
      </c>
      <c r="AC68" s="30">
        <v>100</v>
      </c>
      <c r="AD68" s="23"/>
      <c r="AE68" s="13"/>
      <c r="AF68" s="16" t="s">
        <v>32</v>
      </c>
      <c r="AG68" s="21" t="s">
        <v>290</v>
      </c>
      <c r="AH68" s="21" t="s">
        <v>34</v>
      </c>
      <c r="AI68" s="29">
        <v>100</v>
      </c>
      <c r="AJ68" s="21"/>
      <c r="AK68" s="17"/>
      <c r="AL68" s="16"/>
      <c r="AM68" s="21"/>
      <c r="AN68" s="21"/>
      <c r="AO68" s="29"/>
      <c r="AP68" s="21"/>
      <c r="AQ68" s="17"/>
      <c r="AR68" s="16" t="s">
        <v>1103</v>
      </c>
      <c r="AS68" s="21" t="s">
        <v>34</v>
      </c>
      <c r="AT68" s="48">
        <v>47.357142899999999</v>
      </c>
      <c r="AU68" s="49">
        <v>2.4262594000000002</v>
      </c>
      <c r="AV68" s="60" t="s">
        <v>291</v>
      </c>
      <c r="AW68" s="25"/>
      <c r="AX68" s="25" t="s">
        <v>815</v>
      </c>
      <c r="AY68" s="25" t="s">
        <v>815</v>
      </c>
      <c r="AZ68" s="25"/>
      <c r="BA68" s="87" t="s">
        <v>1129</v>
      </c>
    </row>
    <row r="69" spans="3:53" s="52" customFormat="1" ht="15" customHeight="1" x14ac:dyDescent="0.35">
      <c r="C69" s="18">
        <v>187</v>
      </c>
      <c r="D69" s="18"/>
      <c r="E69" s="21" t="s">
        <v>292</v>
      </c>
      <c r="F69" s="21" t="str">
        <f t="shared" si="2"/>
        <v>Ketorolac</v>
      </c>
      <c r="G69" s="21"/>
      <c r="H69" s="21"/>
      <c r="I69" s="21" t="s">
        <v>293</v>
      </c>
      <c r="J69" s="21" t="str">
        <f t="shared" si="3"/>
        <v>74103-06-3</v>
      </c>
      <c r="K69" s="98" t="s">
        <v>1309</v>
      </c>
      <c r="L69" t="s">
        <v>1310</v>
      </c>
      <c r="M69" t="s">
        <v>293</v>
      </c>
      <c r="N69" s="21" t="s">
        <v>294</v>
      </c>
      <c r="O69" s="21"/>
      <c r="P69" s="21"/>
      <c r="Q69" s="23"/>
      <c r="R69" s="21" t="s">
        <v>154</v>
      </c>
      <c r="S69" s="16">
        <v>255.27</v>
      </c>
      <c r="T69" s="21" t="s">
        <v>44</v>
      </c>
      <c r="U69" s="16" t="s">
        <v>32</v>
      </c>
      <c r="V69" s="21" t="s">
        <v>207</v>
      </c>
      <c r="W69" s="21" t="s">
        <v>34</v>
      </c>
      <c r="X69" s="29">
        <v>90.4</v>
      </c>
      <c r="Y69" s="17"/>
      <c r="Z69" s="16" t="s">
        <v>32</v>
      </c>
      <c r="AA69" s="21" t="s">
        <v>1042</v>
      </c>
      <c r="AB69" s="21" t="s">
        <v>34</v>
      </c>
      <c r="AC69" s="48">
        <v>99.068960000000004</v>
      </c>
      <c r="AD69" s="59">
        <v>2.7408912999999999</v>
      </c>
      <c r="AE69" s="50" t="s">
        <v>295</v>
      </c>
      <c r="AF69" s="16" t="s">
        <v>132</v>
      </c>
      <c r="AG69" s="21" t="s">
        <v>36</v>
      </c>
      <c r="AH69" s="21" t="s">
        <v>36</v>
      </c>
      <c r="AI69" s="29">
        <v>100</v>
      </c>
      <c r="AJ69" s="21"/>
      <c r="AK69" s="17"/>
      <c r="AL69" s="16" t="s">
        <v>32</v>
      </c>
      <c r="AM69" s="21" t="s">
        <v>88</v>
      </c>
      <c r="AN69" s="21" t="s">
        <v>34</v>
      </c>
      <c r="AO69" s="29">
        <v>100</v>
      </c>
      <c r="AP69" s="21"/>
      <c r="AQ69" s="17"/>
      <c r="AR69" s="16" t="s">
        <v>35</v>
      </c>
      <c r="AS69" s="21" t="s">
        <v>38</v>
      </c>
      <c r="AT69" s="29">
        <v>95.894736800000004</v>
      </c>
      <c r="AU69" s="22">
        <v>7.9489999999999998</v>
      </c>
      <c r="AV69" s="17" t="s">
        <v>1109</v>
      </c>
      <c r="AW69" s="25"/>
      <c r="AX69" s="25" t="s">
        <v>1130</v>
      </c>
      <c r="AY69" s="25" t="s">
        <v>816</v>
      </c>
      <c r="AZ69" s="25"/>
      <c r="BA69" s="87" t="s">
        <v>1131</v>
      </c>
    </row>
    <row r="70" spans="3:53" s="52" customFormat="1" ht="15" customHeight="1" x14ac:dyDescent="0.35">
      <c r="C70" s="18">
        <v>193</v>
      </c>
      <c r="D70" s="18"/>
      <c r="E70" s="21" t="s">
        <v>296</v>
      </c>
      <c r="F70" s="21" t="str">
        <f t="shared" si="2"/>
        <v>Lansoprazole</v>
      </c>
      <c r="G70" s="21"/>
      <c r="H70" s="21"/>
      <c r="I70" s="21" t="s">
        <v>297</v>
      </c>
      <c r="J70" s="21" t="str">
        <f t="shared" si="3"/>
        <v>103577-45-3</v>
      </c>
      <c r="K70" s="98" t="s">
        <v>1311</v>
      </c>
      <c r="L70" t="s">
        <v>296</v>
      </c>
      <c r="M70" t="s">
        <v>297</v>
      </c>
      <c r="N70" s="21" t="s">
        <v>298</v>
      </c>
      <c r="O70" s="21"/>
      <c r="P70" s="21"/>
      <c r="Q70" s="23"/>
      <c r="R70" s="21" t="s">
        <v>41</v>
      </c>
      <c r="S70" s="16">
        <v>369.37</v>
      </c>
      <c r="T70" s="21" t="s">
        <v>31</v>
      </c>
      <c r="U70" s="16"/>
      <c r="V70" s="21"/>
      <c r="W70" s="21"/>
      <c r="X70" s="29"/>
      <c r="Y70" s="17"/>
      <c r="Z70" s="16" t="s">
        <v>32</v>
      </c>
      <c r="AA70" s="21" t="s">
        <v>33</v>
      </c>
      <c r="AB70" s="21" t="s">
        <v>34</v>
      </c>
      <c r="AC70" s="30">
        <v>30.45</v>
      </c>
      <c r="AD70" s="23"/>
      <c r="AE70" s="13"/>
      <c r="AF70" s="16" t="s">
        <v>35</v>
      </c>
      <c r="AG70" s="21" t="s">
        <v>42</v>
      </c>
      <c r="AH70" s="21" t="s">
        <v>34</v>
      </c>
      <c r="AI70" s="29">
        <v>26.5</v>
      </c>
      <c r="AJ70" s="21"/>
      <c r="AK70" s="17"/>
      <c r="AL70" s="16"/>
      <c r="AM70" s="21"/>
      <c r="AN70" s="21"/>
      <c r="AO70" s="29"/>
      <c r="AP70" s="21"/>
      <c r="AQ70" s="17"/>
      <c r="AR70" s="16" t="s">
        <v>35</v>
      </c>
      <c r="AS70" s="21" t="s">
        <v>34</v>
      </c>
      <c r="AT70" s="29">
        <v>81</v>
      </c>
      <c r="AU70" s="22"/>
      <c r="AV70" s="17"/>
      <c r="AW70" s="25"/>
      <c r="AX70" s="25" t="s">
        <v>817</v>
      </c>
      <c r="AY70" s="25" t="s">
        <v>817</v>
      </c>
      <c r="AZ70" s="25"/>
      <c r="BA70" s="87" t="s">
        <v>818</v>
      </c>
    </row>
    <row r="71" spans="3:53" s="52" customFormat="1" ht="15" customHeight="1" x14ac:dyDescent="0.35">
      <c r="C71" s="18">
        <v>197</v>
      </c>
      <c r="E71" s="21" t="s">
        <v>299</v>
      </c>
      <c r="F71" s="21" t="str">
        <f t="shared" si="2"/>
        <v>Levodopa</v>
      </c>
      <c r="G71" s="21"/>
      <c r="H71" s="21" t="s">
        <v>300</v>
      </c>
      <c r="I71" s="21" t="s">
        <v>301</v>
      </c>
      <c r="J71" s="21" t="str">
        <f t="shared" si="3"/>
        <v>59-92-7</v>
      </c>
      <c r="K71" s="98" t="s">
        <v>1312</v>
      </c>
      <c r="L71" t="s">
        <v>299</v>
      </c>
      <c r="M71" t="s">
        <v>301</v>
      </c>
      <c r="N71" s="21" t="s">
        <v>302</v>
      </c>
      <c r="O71" s="21"/>
      <c r="P71" s="21"/>
      <c r="Q71" s="23"/>
      <c r="R71" s="21" t="s">
        <v>177</v>
      </c>
      <c r="S71" s="16">
        <v>197.19</v>
      </c>
      <c r="T71" s="21" t="s">
        <v>93</v>
      </c>
      <c r="U71" s="16"/>
      <c r="V71" s="21"/>
      <c r="W71" s="21"/>
      <c r="X71" s="29"/>
      <c r="Y71" s="17"/>
      <c r="Z71" s="16"/>
      <c r="AA71" s="21"/>
      <c r="AB71" s="21"/>
      <c r="AC71" s="30"/>
      <c r="AD71" s="23"/>
      <c r="AE71" s="13"/>
      <c r="AF71" s="16" t="s">
        <v>132</v>
      </c>
      <c r="AG71" s="21" t="s">
        <v>42</v>
      </c>
      <c r="AH71" s="21" t="s">
        <v>38</v>
      </c>
      <c r="AI71" s="29">
        <v>36.299999999999997</v>
      </c>
      <c r="AJ71" s="21"/>
      <c r="AK71" s="17"/>
      <c r="AL71" s="16"/>
      <c r="AM71" s="21"/>
      <c r="AN71" s="21"/>
      <c r="AO71" s="29"/>
      <c r="AP71" s="21"/>
      <c r="AQ71" s="17"/>
      <c r="AR71" s="16" t="s">
        <v>132</v>
      </c>
      <c r="AS71" s="21" t="s">
        <v>36</v>
      </c>
      <c r="AT71" s="29">
        <v>33.299999999999997</v>
      </c>
      <c r="AU71" s="22"/>
      <c r="AV71" s="17"/>
      <c r="AW71" s="25"/>
      <c r="AX71" s="25"/>
      <c r="AY71" s="25" t="s">
        <v>819</v>
      </c>
      <c r="AZ71" s="25"/>
      <c r="BA71" s="87" t="s">
        <v>819</v>
      </c>
    </row>
    <row r="72" spans="3:53" s="52" customFormat="1" ht="15" customHeight="1" x14ac:dyDescent="0.35">
      <c r="C72" s="18">
        <v>198</v>
      </c>
      <c r="D72" s="18"/>
      <c r="E72" s="21" t="s">
        <v>303</v>
      </c>
      <c r="F72" s="21" t="str">
        <f t="shared" si="2"/>
        <v>Levofloxacin</v>
      </c>
      <c r="G72" s="21"/>
      <c r="H72" s="21"/>
      <c r="I72" s="21" t="s">
        <v>304</v>
      </c>
      <c r="J72" s="21" t="str">
        <f t="shared" si="3"/>
        <v>100986-85-4</v>
      </c>
      <c r="K72" s="98" t="s">
        <v>1313</v>
      </c>
      <c r="L72" t="s">
        <v>303</v>
      </c>
      <c r="M72" t="s">
        <v>304</v>
      </c>
      <c r="N72" s="21" t="s">
        <v>217</v>
      </c>
      <c r="O72" s="21"/>
      <c r="P72" s="21"/>
      <c r="Q72" s="23"/>
      <c r="R72" s="21" t="s">
        <v>66</v>
      </c>
      <c r="S72" s="16">
        <v>361.37</v>
      </c>
      <c r="T72" s="21" t="s">
        <v>93</v>
      </c>
      <c r="U72" s="16"/>
      <c r="V72" s="21"/>
      <c r="W72" s="21"/>
      <c r="X72" s="29"/>
      <c r="Y72" s="17"/>
      <c r="Z72" s="16" t="s">
        <v>32</v>
      </c>
      <c r="AA72" s="21" t="s">
        <v>33</v>
      </c>
      <c r="AB72" s="21" t="s">
        <v>34</v>
      </c>
      <c r="AC72" s="30">
        <v>87.6</v>
      </c>
      <c r="AD72" s="23"/>
      <c r="AE72" s="13"/>
      <c r="AF72" s="16"/>
      <c r="AG72" s="21"/>
      <c r="AH72" s="21"/>
      <c r="AI72" s="29"/>
      <c r="AJ72" s="21"/>
      <c r="AK72" s="17"/>
      <c r="AL72" s="16"/>
      <c r="AM72" s="21"/>
      <c r="AN72" s="21"/>
      <c r="AO72" s="29"/>
      <c r="AP72" s="21"/>
      <c r="AQ72" s="17"/>
      <c r="AR72" s="16" t="s">
        <v>35</v>
      </c>
      <c r="AS72" s="21" t="s">
        <v>36</v>
      </c>
      <c r="AT72" s="29">
        <v>99</v>
      </c>
      <c r="AU72" s="22"/>
      <c r="AV72" s="17"/>
      <c r="AW72" s="25"/>
      <c r="AX72" s="25" t="s">
        <v>820</v>
      </c>
      <c r="AY72" s="25"/>
      <c r="AZ72" s="25"/>
      <c r="BA72" s="87" t="s">
        <v>821</v>
      </c>
    </row>
    <row r="73" spans="3:53" s="52" customFormat="1" ht="15" customHeight="1" x14ac:dyDescent="0.35">
      <c r="C73" s="18">
        <v>200</v>
      </c>
      <c r="E73" s="21" t="s">
        <v>305</v>
      </c>
      <c r="F73" s="21" t="str">
        <f t="shared" si="2"/>
        <v>Levonorgestrel</v>
      </c>
      <c r="G73" s="21"/>
      <c r="H73" s="21" t="s">
        <v>300</v>
      </c>
      <c r="I73" s="21" t="s">
        <v>306</v>
      </c>
      <c r="J73" s="21" t="str">
        <f t="shared" si="3"/>
        <v>797-63-7</v>
      </c>
      <c r="K73" s="98" t="s">
        <v>1314</v>
      </c>
      <c r="L73" t="s">
        <v>305</v>
      </c>
      <c r="M73" t="s">
        <v>306</v>
      </c>
      <c r="N73" s="21" t="s">
        <v>307</v>
      </c>
      <c r="O73" s="21"/>
      <c r="P73" s="21"/>
      <c r="Q73" s="23"/>
      <c r="R73" s="21" t="s">
        <v>308</v>
      </c>
      <c r="S73" s="16">
        <v>312.45</v>
      </c>
      <c r="T73" s="21" t="s">
        <v>31</v>
      </c>
      <c r="U73" s="16" t="s">
        <v>32</v>
      </c>
      <c r="V73" s="21" t="s">
        <v>309</v>
      </c>
      <c r="W73" s="21" t="s">
        <v>43</v>
      </c>
      <c r="X73" s="29">
        <v>67</v>
      </c>
      <c r="Y73" s="17"/>
      <c r="Z73" s="16" t="s">
        <v>32</v>
      </c>
      <c r="AA73" s="21" t="s">
        <v>33</v>
      </c>
      <c r="AB73" s="21" t="s">
        <v>43</v>
      </c>
      <c r="AC73" s="30">
        <v>9</v>
      </c>
      <c r="AD73" s="23"/>
      <c r="AE73" s="13"/>
      <c r="AF73" s="16" t="s">
        <v>32</v>
      </c>
      <c r="AG73" s="21" t="s">
        <v>310</v>
      </c>
      <c r="AH73" s="21" t="s">
        <v>43</v>
      </c>
      <c r="AI73" s="29">
        <v>22</v>
      </c>
      <c r="AJ73" s="21"/>
      <c r="AK73" s="17"/>
      <c r="AL73" s="16" t="s">
        <v>32</v>
      </c>
      <c r="AM73" s="21" t="s">
        <v>103</v>
      </c>
      <c r="AN73" s="21" t="s">
        <v>43</v>
      </c>
      <c r="AO73" s="29">
        <v>9</v>
      </c>
      <c r="AP73" s="21"/>
      <c r="AQ73" s="17"/>
      <c r="AR73" s="16" t="s">
        <v>35</v>
      </c>
      <c r="AS73" s="21" t="s">
        <v>43</v>
      </c>
      <c r="AT73" s="29">
        <v>89</v>
      </c>
      <c r="AU73" s="22"/>
      <c r="AV73" s="17"/>
      <c r="AW73" s="25" t="s">
        <v>822</v>
      </c>
      <c r="AX73" s="25" t="s">
        <v>823</v>
      </c>
      <c r="AY73" s="25" t="s">
        <v>823</v>
      </c>
      <c r="AZ73" s="25" t="s">
        <v>823</v>
      </c>
      <c r="BA73" s="87" t="s">
        <v>824</v>
      </c>
    </row>
    <row r="74" spans="3:53" s="52" customFormat="1" ht="15" customHeight="1" x14ac:dyDescent="0.35">
      <c r="C74" s="18">
        <v>202</v>
      </c>
      <c r="E74" s="21" t="s">
        <v>311</v>
      </c>
      <c r="F74" s="21" t="str">
        <f t="shared" si="2"/>
        <v>Lidocaine (Lignocaine)</v>
      </c>
      <c r="G74" s="21"/>
      <c r="H74" s="21"/>
      <c r="I74" s="21" t="s">
        <v>312</v>
      </c>
      <c r="J74" s="21" t="str">
        <f t="shared" si="3"/>
        <v>137-58-6</v>
      </c>
      <c r="K74" s="98" t="s">
        <v>1315</v>
      </c>
      <c r="L74" t="s">
        <v>1316</v>
      </c>
      <c r="M74" t="s">
        <v>312</v>
      </c>
      <c r="N74" s="21" t="s">
        <v>313</v>
      </c>
      <c r="O74" s="21"/>
      <c r="P74" s="21"/>
      <c r="Q74" s="23"/>
      <c r="R74" s="21" t="s">
        <v>71</v>
      </c>
      <c r="S74" s="16">
        <v>234.34</v>
      </c>
      <c r="T74" s="21" t="s">
        <v>51</v>
      </c>
      <c r="U74" s="16"/>
      <c r="V74" s="21"/>
      <c r="W74" s="21"/>
      <c r="X74" s="29"/>
      <c r="Y74" s="17"/>
      <c r="Z74" s="16" t="s">
        <v>32</v>
      </c>
      <c r="AA74" s="21" t="s">
        <v>33</v>
      </c>
      <c r="AB74" s="21" t="s">
        <v>34</v>
      </c>
      <c r="AC74" s="30">
        <v>7.1</v>
      </c>
      <c r="AD74" s="23"/>
      <c r="AE74" s="13"/>
      <c r="AF74" s="16" t="s">
        <v>32</v>
      </c>
      <c r="AG74" s="21" t="s">
        <v>42</v>
      </c>
      <c r="AH74" s="21" t="s">
        <v>36</v>
      </c>
      <c r="AI74" s="29">
        <v>31</v>
      </c>
      <c r="AJ74" s="21"/>
      <c r="AK74" s="17"/>
      <c r="AL74" s="16" t="s">
        <v>32</v>
      </c>
      <c r="AM74" s="21" t="s">
        <v>139</v>
      </c>
      <c r="AN74" s="21" t="s">
        <v>34</v>
      </c>
      <c r="AO74" s="29">
        <v>25</v>
      </c>
      <c r="AP74" s="21">
        <v>0</v>
      </c>
      <c r="AQ74" s="17" t="s">
        <v>1072</v>
      </c>
      <c r="AR74" s="16" t="s">
        <v>1035</v>
      </c>
      <c r="AS74" s="21" t="s">
        <v>1039</v>
      </c>
      <c r="AT74" s="48">
        <v>27.828571400000001</v>
      </c>
      <c r="AU74" s="49">
        <v>9.8956999999999997</v>
      </c>
      <c r="AV74" s="60" t="s">
        <v>1104</v>
      </c>
      <c r="AW74" s="25"/>
      <c r="AX74" s="25" t="s">
        <v>1132</v>
      </c>
      <c r="AY74" s="25" t="s">
        <v>1133</v>
      </c>
      <c r="AZ74" s="25" t="s">
        <v>729</v>
      </c>
      <c r="BA74" s="87" t="s">
        <v>1134</v>
      </c>
    </row>
    <row r="75" spans="3:53" s="52" customFormat="1" ht="15" customHeight="1" x14ac:dyDescent="0.35">
      <c r="C75" s="18">
        <v>206</v>
      </c>
      <c r="D75" s="18"/>
      <c r="E75" s="21" t="s">
        <v>314</v>
      </c>
      <c r="F75" s="21" t="str">
        <f t="shared" si="2"/>
        <v>Linezolid</v>
      </c>
      <c r="G75" s="21"/>
      <c r="H75" s="21"/>
      <c r="I75" s="21" t="s">
        <v>315</v>
      </c>
      <c r="J75" s="21" t="str">
        <f t="shared" si="3"/>
        <v>165800-03-3</v>
      </c>
      <c r="K75" s="98" t="s">
        <v>1317</v>
      </c>
      <c r="L75" t="s">
        <v>314</v>
      </c>
      <c r="M75" t="s">
        <v>315</v>
      </c>
      <c r="N75" s="21" t="s">
        <v>217</v>
      </c>
      <c r="O75" s="21"/>
      <c r="P75" s="21"/>
      <c r="Q75" s="23"/>
      <c r="R75" s="21" t="s">
        <v>66</v>
      </c>
      <c r="S75" s="16">
        <v>337.35</v>
      </c>
      <c r="T75" s="21" t="s">
        <v>31</v>
      </c>
      <c r="U75" s="16"/>
      <c r="V75" s="21"/>
      <c r="W75" s="21"/>
      <c r="X75" s="29"/>
      <c r="Y75" s="17"/>
      <c r="Z75" s="16"/>
      <c r="AA75" s="21" t="s">
        <v>674</v>
      </c>
      <c r="AB75" s="21"/>
      <c r="AC75" s="30">
        <v>95</v>
      </c>
      <c r="AD75" s="23"/>
      <c r="AE75" s="13"/>
      <c r="AF75" s="16"/>
      <c r="AG75" s="21" t="s">
        <v>38</v>
      </c>
      <c r="AH75" s="21"/>
      <c r="AI75" s="29">
        <v>95</v>
      </c>
      <c r="AJ75" s="21"/>
      <c r="AK75" s="17"/>
      <c r="AL75" s="16"/>
      <c r="AM75" s="21"/>
      <c r="AN75" s="21"/>
      <c r="AO75" s="29"/>
      <c r="AP75" s="21"/>
      <c r="AQ75" s="17"/>
      <c r="AR75" s="16" t="s">
        <v>35</v>
      </c>
      <c r="AS75" s="21" t="s">
        <v>36</v>
      </c>
      <c r="AT75" s="29">
        <v>100</v>
      </c>
      <c r="AU75" s="22"/>
      <c r="AV75" s="17"/>
      <c r="AW75" s="25"/>
      <c r="AX75" s="25" t="s">
        <v>316</v>
      </c>
      <c r="AY75" s="25" t="s">
        <v>316</v>
      </c>
      <c r="AZ75" s="25"/>
      <c r="BA75" s="87" t="s">
        <v>825</v>
      </c>
    </row>
    <row r="76" spans="3:53" s="52" customFormat="1" ht="15" customHeight="1" x14ac:dyDescent="0.35">
      <c r="C76" s="18">
        <v>208</v>
      </c>
      <c r="E76" s="21" t="s">
        <v>317</v>
      </c>
      <c r="F76" s="21" t="str">
        <f t="shared" si="2"/>
        <v>Lisuride</v>
      </c>
      <c r="G76" s="21"/>
      <c r="H76" s="21" t="s">
        <v>300</v>
      </c>
      <c r="I76" s="21" t="s">
        <v>318</v>
      </c>
      <c r="J76" s="21" t="str">
        <f t="shared" si="3"/>
        <v>18016-80-3</v>
      </c>
      <c r="K76" s="98" t="s">
        <v>1318</v>
      </c>
      <c r="L76" t="s">
        <v>317</v>
      </c>
      <c r="M76" t="s">
        <v>318</v>
      </c>
      <c r="N76" s="21" t="s">
        <v>319</v>
      </c>
      <c r="O76" s="21"/>
      <c r="P76" s="21"/>
      <c r="Q76" s="23"/>
      <c r="R76" s="21" t="s">
        <v>177</v>
      </c>
      <c r="S76" s="16">
        <v>338.45</v>
      </c>
      <c r="T76" s="21" t="s">
        <v>51</v>
      </c>
      <c r="U76" s="16"/>
      <c r="V76" s="21"/>
      <c r="W76" s="21"/>
      <c r="X76" s="29"/>
      <c r="Y76" s="17"/>
      <c r="Z76" s="16" t="s">
        <v>32</v>
      </c>
      <c r="AA76" s="21" t="s">
        <v>33</v>
      </c>
      <c r="AB76" s="21" t="s">
        <v>43</v>
      </c>
      <c r="AC76" s="30">
        <v>28</v>
      </c>
      <c r="AD76" s="23"/>
      <c r="AE76" s="13"/>
      <c r="AF76" s="16"/>
      <c r="AG76" s="21"/>
      <c r="AH76" s="21"/>
      <c r="AI76" s="29"/>
      <c r="AJ76" s="21"/>
      <c r="AK76" s="17"/>
      <c r="AL76" s="16" t="s">
        <v>32</v>
      </c>
      <c r="AM76" s="21" t="s">
        <v>103</v>
      </c>
      <c r="AN76" s="21" t="s">
        <v>43</v>
      </c>
      <c r="AO76" s="29">
        <v>5</v>
      </c>
      <c r="AP76" s="21"/>
      <c r="AQ76" s="53"/>
      <c r="AR76" s="16" t="s">
        <v>35</v>
      </c>
      <c r="AS76" s="21" t="s">
        <v>36</v>
      </c>
      <c r="AT76" s="29">
        <v>14</v>
      </c>
      <c r="AU76" s="22"/>
      <c r="AV76" s="17"/>
      <c r="AW76" s="25"/>
      <c r="AX76" s="25" t="s">
        <v>826</v>
      </c>
      <c r="AY76" s="25" t="s">
        <v>1135</v>
      </c>
      <c r="AZ76" s="25" t="s">
        <v>827</v>
      </c>
      <c r="BA76" s="87" t="s">
        <v>1136</v>
      </c>
    </row>
    <row r="77" spans="3:53" s="52" customFormat="1" ht="15" customHeight="1" x14ac:dyDescent="0.35">
      <c r="C77" s="18">
        <v>209</v>
      </c>
      <c r="E77" s="21" t="s">
        <v>675</v>
      </c>
      <c r="F77" s="21" t="str">
        <f t="shared" si="2"/>
        <v>Lithium carbonate</v>
      </c>
      <c r="G77" s="21"/>
      <c r="H77" s="21"/>
      <c r="I77" s="21" t="s">
        <v>320</v>
      </c>
      <c r="J77" s="21" t="str">
        <f t="shared" si="3"/>
        <v xml:space="preserve">  7439-93-2</v>
      </c>
      <c r="K77" s="98" t="s">
        <v>1319</v>
      </c>
      <c r="L77" t="s">
        <v>1320</v>
      </c>
      <c r="M77" t="s">
        <v>1321</v>
      </c>
      <c r="N77" s="21" t="s">
        <v>321</v>
      </c>
      <c r="O77" s="21"/>
      <c r="P77" s="21"/>
      <c r="Q77" s="23"/>
      <c r="R77" s="21" t="s">
        <v>177</v>
      </c>
      <c r="S77" s="16">
        <v>73.891000000000005</v>
      </c>
      <c r="T77" s="21" t="s">
        <v>31</v>
      </c>
      <c r="U77" s="16"/>
      <c r="V77" s="21"/>
      <c r="W77" s="21"/>
      <c r="X77" s="29"/>
      <c r="Y77" s="17"/>
      <c r="Z77" s="16"/>
      <c r="AA77" s="21"/>
      <c r="AB77" s="21"/>
      <c r="AC77" s="30"/>
      <c r="AD77" s="23"/>
      <c r="AE77" s="13"/>
      <c r="AF77" s="16"/>
      <c r="AG77" s="21"/>
      <c r="AH77" s="21"/>
      <c r="AI77" s="29"/>
      <c r="AJ77" s="21"/>
      <c r="AK77" s="17"/>
      <c r="AL77" s="16"/>
      <c r="AM77" s="21" t="s">
        <v>38</v>
      </c>
      <c r="AN77" s="21" t="s">
        <v>38</v>
      </c>
      <c r="AO77" s="29">
        <v>97.9</v>
      </c>
      <c r="AP77" s="21"/>
      <c r="AQ77" s="17"/>
      <c r="AR77" s="16" t="s">
        <v>35</v>
      </c>
      <c r="AS77" s="21" t="s">
        <v>34</v>
      </c>
      <c r="AT77" s="29">
        <v>94.46</v>
      </c>
      <c r="AU77" s="22"/>
      <c r="AV77" s="17"/>
      <c r="AW77" s="25"/>
      <c r="AX77" s="25"/>
      <c r="AY77" s="25" t="s">
        <v>1135</v>
      </c>
      <c r="AZ77" s="25"/>
      <c r="BA77" s="87" t="s">
        <v>828</v>
      </c>
    </row>
    <row r="78" spans="3:53" s="52" customFormat="1" ht="15" customHeight="1" x14ac:dyDescent="0.35">
      <c r="C78" s="18">
        <v>216</v>
      </c>
      <c r="D78" s="18"/>
      <c r="E78" s="21" t="s">
        <v>322</v>
      </c>
      <c r="F78" s="21" t="str">
        <f t="shared" si="2"/>
        <v>Losartan</v>
      </c>
      <c r="G78" s="21"/>
      <c r="H78" s="21"/>
      <c r="I78" s="21" t="s">
        <v>323</v>
      </c>
      <c r="J78" s="21" t="str">
        <f t="shared" si="3"/>
        <v>114798-26-4</v>
      </c>
      <c r="K78" s="98" t="s">
        <v>1322</v>
      </c>
      <c r="L78" t="s">
        <v>322</v>
      </c>
      <c r="M78" t="s">
        <v>323</v>
      </c>
      <c r="N78" s="21" t="s">
        <v>324</v>
      </c>
      <c r="O78" s="21"/>
      <c r="P78" s="21"/>
      <c r="Q78" s="23"/>
      <c r="R78" s="21" t="s">
        <v>82</v>
      </c>
      <c r="S78" s="16">
        <v>422.92</v>
      </c>
      <c r="T78" s="21" t="s">
        <v>44</v>
      </c>
      <c r="U78" s="16"/>
      <c r="V78" s="21"/>
      <c r="W78" s="21"/>
      <c r="X78" s="29"/>
      <c r="Y78" s="17"/>
      <c r="Z78" s="16" t="s">
        <v>32</v>
      </c>
      <c r="AA78" s="21" t="s">
        <v>21</v>
      </c>
      <c r="AB78" s="21" t="s">
        <v>38</v>
      </c>
      <c r="AC78" s="30">
        <v>55.70469798657718</v>
      </c>
      <c r="AD78" s="23"/>
      <c r="AE78" s="13"/>
      <c r="AF78" s="16"/>
      <c r="AG78" s="21"/>
      <c r="AH78" s="21"/>
      <c r="AI78" s="29"/>
      <c r="AJ78" s="21"/>
      <c r="AK78" s="17"/>
      <c r="AL78" s="16"/>
      <c r="AM78" s="21"/>
      <c r="AN78" s="21"/>
      <c r="AO78" s="29"/>
      <c r="AP78" s="21"/>
      <c r="AQ78" s="17"/>
      <c r="AR78" s="16" t="s">
        <v>35</v>
      </c>
      <c r="AS78" s="21" t="s">
        <v>34</v>
      </c>
      <c r="AT78" s="29">
        <v>35.799999999999997</v>
      </c>
      <c r="AU78" s="22"/>
      <c r="AV78" s="17"/>
      <c r="AW78" s="25"/>
      <c r="AX78" s="25" t="s">
        <v>829</v>
      </c>
      <c r="AY78" s="25"/>
      <c r="AZ78" s="25"/>
      <c r="BA78" s="87" t="s">
        <v>830</v>
      </c>
    </row>
    <row r="79" spans="3:53" s="52" customFormat="1" ht="15" customHeight="1" x14ac:dyDescent="0.35">
      <c r="C79" s="18">
        <v>225</v>
      </c>
      <c r="D79" s="18"/>
      <c r="E79" s="21" t="s">
        <v>325</v>
      </c>
      <c r="F79" s="21" t="str">
        <f t="shared" si="2"/>
        <v>Melagatran</v>
      </c>
      <c r="G79" s="21" t="s">
        <v>4</v>
      </c>
      <c r="H79" s="21" t="s">
        <v>326</v>
      </c>
      <c r="I79" s="21" t="s">
        <v>327</v>
      </c>
      <c r="J79" s="21" t="s">
        <v>325</v>
      </c>
      <c r="K79" s="98" t="s">
        <v>1323</v>
      </c>
      <c r="L79" t="s">
        <v>325</v>
      </c>
      <c r="M79" t="s">
        <v>1324</v>
      </c>
      <c r="N79" s="21" t="s">
        <v>328</v>
      </c>
      <c r="O79" s="21"/>
      <c r="P79" s="21"/>
      <c r="Q79" s="23"/>
      <c r="R79" s="21" t="s">
        <v>82</v>
      </c>
      <c r="S79" s="16">
        <v>429.52</v>
      </c>
      <c r="T79" s="21" t="s">
        <v>93</v>
      </c>
      <c r="U79" s="16"/>
      <c r="V79" s="21"/>
      <c r="W79" s="21"/>
      <c r="X79" s="29"/>
      <c r="Y79" s="17"/>
      <c r="Z79" s="16"/>
      <c r="AA79" s="21" t="s">
        <v>21</v>
      </c>
      <c r="AB79" s="21" t="s">
        <v>34</v>
      </c>
      <c r="AC79" s="30">
        <v>13</v>
      </c>
      <c r="AD79" s="23"/>
      <c r="AE79" s="13"/>
      <c r="AF79" s="16" t="s">
        <v>32</v>
      </c>
      <c r="AG79" s="21" t="s">
        <v>42</v>
      </c>
      <c r="AH79" s="21" t="s">
        <v>36</v>
      </c>
      <c r="AI79" s="29">
        <v>72</v>
      </c>
      <c r="AJ79" s="21"/>
      <c r="AK79" s="17"/>
      <c r="AL79" s="16"/>
      <c r="AM79" s="21"/>
      <c r="AN79" s="21"/>
      <c r="AO79" s="29"/>
      <c r="AP79" s="21"/>
      <c r="AQ79" s="17"/>
      <c r="AR79" s="16" t="s">
        <v>32</v>
      </c>
      <c r="AS79" s="21" t="s">
        <v>34</v>
      </c>
      <c r="AT79" s="29">
        <v>7.7</v>
      </c>
      <c r="AU79" s="22"/>
      <c r="AV79" s="17"/>
      <c r="AW79" s="25"/>
      <c r="AX79" s="25" t="s">
        <v>831</v>
      </c>
      <c r="AY79" s="25" t="s">
        <v>831</v>
      </c>
      <c r="AZ79" s="25"/>
      <c r="BA79" s="87" t="s">
        <v>832</v>
      </c>
    </row>
    <row r="80" spans="3:53" s="52" customFormat="1" ht="15" customHeight="1" x14ac:dyDescent="0.35">
      <c r="C80" s="18">
        <v>226</v>
      </c>
      <c r="D80" s="18"/>
      <c r="E80" s="21" t="s">
        <v>329</v>
      </c>
      <c r="F80" s="21" t="str">
        <f t="shared" si="2"/>
        <v>Meloxicam</v>
      </c>
      <c r="G80" s="21"/>
      <c r="H80" s="21"/>
      <c r="I80" s="21" t="s">
        <v>330</v>
      </c>
      <c r="J80" s="21" t="str">
        <f t="shared" si="3"/>
        <v>71125-38-7</v>
      </c>
      <c r="K80" s="98" t="s">
        <v>1325</v>
      </c>
      <c r="L80" t="s">
        <v>1326</v>
      </c>
      <c r="M80" t="s">
        <v>330</v>
      </c>
      <c r="N80" s="21" t="s">
        <v>294</v>
      </c>
      <c r="O80" s="21"/>
      <c r="P80" s="21"/>
      <c r="Q80" s="23"/>
      <c r="R80" s="21" t="s">
        <v>154</v>
      </c>
      <c r="S80" s="16">
        <v>351.41</v>
      </c>
      <c r="T80" s="21" t="s">
        <v>31</v>
      </c>
      <c r="U80" s="16" t="s">
        <v>32</v>
      </c>
      <c r="V80" s="21" t="s">
        <v>309</v>
      </c>
      <c r="W80" s="21" t="s">
        <v>36</v>
      </c>
      <c r="X80" s="29">
        <v>94</v>
      </c>
      <c r="Y80" s="17"/>
      <c r="Z80" s="16" t="s">
        <v>32</v>
      </c>
      <c r="AA80" s="21" t="s">
        <v>309</v>
      </c>
      <c r="AB80" s="21" t="s">
        <v>36</v>
      </c>
      <c r="AC80" s="30">
        <v>95</v>
      </c>
      <c r="AD80" s="23"/>
      <c r="AE80" s="13"/>
      <c r="AF80" s="16" t="s">
        <v>32</v>
      </c>
      <c r="AG80" s="21" t="s">
        <v>42</v>
      </c>
      <c r="AH80" s="21" t="s">
        <v>43</v>
      </c>
      <c r="AI80" s="29">
        <v>100</v>
      </c>
      <c r="AJ80" s="21"/>
      <c r="AK80" s="17"/>
      <c r="AL80" s="16"/>
      <c r="AM80" s="21"/>
      <c r="AN80" s="21"/>
      <c r="AO80" s="29"/>
      <c r="AP80" s="21"/>
      <c r="AQ80" s="17"/>
      <c r="AR80" s="16" t="s">
        <v>1053</v>
      </c>
      <c r="AS80" s="21" t="s">
        <v>34</v>
      </c>
      <c r="AT80" s="48">
        <v>91</v>
      </c>
      <c r="AU80" s="49">
        <v>3.4641000000000002</v>
      </c>
      <c r="AV80" s="60" t="s">
        <v>331</v>
      </c>
      <c r="AW80" s="25" t="s">
        <v>833</v>
      </c>
      <c r="AX80" s="25" t="s">
        <v>833</v>
      </c>
      <c r="AY80" s="25" t="s">
        <v>833</v>
      </c>
      <c r="AZ80" s="25"/>
      <c r="BA80" s="87" t="s">
        <v>1137</v>
      </c>
    </row>
    <row r="81" spans="3:53" s="52" customFormat="1" ht="15" customHeight="1" x14ac:dyDescent="0.35">
      <c r="C81" s="18">
        <v>229</v>
      </c>
      <c r="E81" s="21" t="s">
        <v>332</v>
      </c>
      <c r="F81" s="21" t="str">
        <f t="shared" si="2"/>
        <v>Menogaril</v>
      </c>
      <c r="G81" s="21"/>
      <c r="H81" s="21"/>
      <c r="I81" s="21" t="s">
        <v>333</v>
      </c>
      <c r="J81" s="21" t="str">
        <f t="shared" si="3"/>
        <v xml:space="preserve">  71628-96-1</v>
      </c>
      <c r="K81" s="98" t="s">
        <v>1327</v>
      </c>
      <c r="L81" t="s">
        <v>1328</v>
      </c>
      <c r="M81" t="s">
        <v>1329</v>
      </c>
      <c r="N81" s="21" t="s">
        <v>217</v>
      </c>
      <c r="O81" s="21"/>
      <c r="P81" s="21"/>
      <c r="Q81" s="23"/>
      <c r="R81" s="21"/>
      <c r="S81" s="16">
        <v>541.54999999999995</v>
      </c>
      <c r="T81" s="21" t="s">
        <v>44</v>
      </c>
      <c r="U81" s="16" t="s">
        <v>32</v>
      </c>
      <c r="V81" s="21" t="s">
        <v>334</v>
      </c>
      <c r="W81" s="21" t="s">
        <v>43</v>
      </c>
      <c r="X81" s="29">
        <v>33.200000000000003</v>
      </c>
      <c r="Y81" s="17"/>
      <c r="Z81" s="16"/>
      <c r="AA81" s="21"/>
      <c r="AB81" s="21"/>
      <c r="AC81" s="30"/>
      <c r="AD81" s="23"/>
      <c r="AE81" s="13"/>
      <c r="AF81" s="16" t="s">
        <v>32</v>
      </c>
      <c r="AG81" s="21" t="s">
        <v>42</v>
      </c>
      <c r="AH81" s="21" t="s">
        <v>43</v>
      </c>
      <c r="AI81" s="30">
        <v>11.8</v>
      </c>
      <c r="AJ81" s="23"/>
      <c r="AK81" s="13"/>
      <c r="AL81" s="16" t="s">
        <v>32</v>
      </c>
      <c r="AM81" s="21" t="s">
        <v>103</v>
      </c>
      <c r="AN81" s="21" t="s">
        <v>43</v>
      </c>
      <c r="AO81" s="29">
        <v>33</v>
      </c>
      <c r="AP81" s="21"/>
      <c r="AQ81" s="17"/>
      <c r="AR81" s="16" t="s">
        <v>35</v>
      </c>
      <c r="AS81" s="21" t="s">
        <v>36</v>
      </c>
      <c r="AT81" s="29">
        <v>33.6</v>
      </c>
      <c r="AU81" s="22"/>
      <c r="AV81" s="17"/>
      <c r="AW81" s="25" t="s">
        <v>834</v>
      </c>
      <c r="AX81" s="25"/>
      <c r="AY81" s="25" t="s">
        <v>834</v>
      </c>
      <c r="AZ81" s="25" t="s">
        <v>834</v>
      </c>
      <c r="BA81" s="87" t="s">
        <v>835</v>
      </c>
    </row>
    <row r="82" spans="3:53" s="52" customFormat="1" ht="15" customHeight="1" x14ac:dyDescent="0.35">
      <c r="C82" s="18">
        <v>230</v>
      </c>
      <c r="E82" s="21" t="s">
        <v>335</v>
      </c>
      <c r="F82" s="21" t="str">
        <f t="shared" si="2"/>
        <v>Mepindolol</v>
      </c>
      <c r="G82" s="21"/>
      <c r="H82" s="21"/>
      <c r="I82" s="21" t="s">
        <v>336</v>
      </c>
      <c r="J82" s="21" t="str">
        <f t="shared" si="3"/>
        <v xml:space="preserve">  23694-81-7</v>
      </c>
      <c r="K82" s="98" t="s">
        <v>1330</v>
      </c>
      <c r="L82" t="s">
        <v>1331</v>
      </c>
      <c r="M82" t="s">
        <v>1332</v>
      </c>
      <c r="N82" s="21" t="s">
        <v>337</v>
      </c>
      <c r="O82" s="21"/>
      <c r="P82" s="21"/>
      <c r="Q82" s="23"/>
      <c r="R82" s="21"/>
      <c r="S82" s="16">
        <v>262.35000000000002</v>
      </c>
      <c r="T82" s="21" t="s">
        <v>51</v>
      </c>
      <c r="U82" s="16"/>
      <c r="V82" s="21"/>
      <c r="W82" s="21"/>
      <c r="X82" s="29"/>
      <c r="Y82" s="17"/>
      <c r="Z82" s="16" t="s">
        <v>32</v>
      </c>
      <c r="AA82" s="21" t="s">
        <v>33</v>
      </c>
      <c r="AB82" s="21" t="s">
        <v>36</v>
      </c>
      <c r="AC82" s="30">
        <v>1.5</v>
      </c>
      <c r="AD82" s="23"/>
      <c r="AE82" s="47"/>
      <c r="AF82" s="16" t="s">
        <v>32</v>
      </c>
      <c r="AG82" s="21" t="s">
        <v>42</v>
      </c>
      <c r="AH82" s="21" t="s">
        <v>43</v>
      </c>
      <c r="AI82" s="29">
        <v>40</v>
      </c>
      <c r="AJ82" s="21"/>
      <c r="AK82" s="17"/>
      <c r="AL82" s="16"/>
      <c r="AM82" s="21"/>
      <c r="AN82" s="21"/>
      <c r="AO82" s="29"/>
      <c r="AP82" s="21"/>
      <c r="AQ82" s="17"/>
      <c r="AR82" s="16" t="s">
        <v>35</v>
      </c>
      <c r="AS82" s="21" t="s">
        <v>34</v>
      </c>
      <c r="AT82" s="29">
        <v>82.14</v>
      </c>
      <c r="AU82" s="22"/>
      <c r="AV82" s="17"/>
      <c r="AW82" s="25"/>
      <c r="AX82" s="25" t="s">
        <v>836</v>
      </c>
      <c r="AY82" s="25" t="s">
        <v>836</v>
      </c>
      <c r="AZ82" s="25"/>
      <c r="BA82" s="87" t="s">
        <v>837</v>
      </c>
    </row>
    <row r="83" spans="3:53" s="52" customFormat="1" ht="15" customHeight="1" x14ac:dyDescent="0.35">
      <c r="C83" s="18">
        <v>232</v>
      </c>
      <c r="E83" s="21" t="s">
        <v>338</v>
      </c>
      <c r="F83" s="21" t="str">
        <f t="shared" si="2"/>
        <v>Mercaptopurine</v>
      </c>
      <c r="G83" s="21"/>
      <c r="H83" s="21"/>
      <c r="I83" s="21" t="s">
        <v>339</v>
      </c>
      <c r="J83" s="21" t="str">
        <f t="shared" si="3"/>
        <v xml:space="preserve">  50-44-2</v>
      </c>
      <c r="K83" s="98" t="s">
        <v>1333</v>
      </c>
      <c r="L83" t="s">
        <v>1334</v>
      </c>
      <c r="M83" t="s">
        <v>1335</v>
      </c>
      <c r="N83" s="21" t="s">
        <v>340</v>
      </c>
      <c r="O83" s="21"/>
      <c r="P83" s="21"/>
      <c r="Q83" s="23"/>
      <c r="R83" s="21" t="s">
        <v>30</v>
      </c>
      <c r="S83" s="16">
        <v>152.18</v>
      </c>
      <c r="T83" s="21" t="s">
        <v>31</v>
      </c>
      <c r="U83" s="16"/>
      <c r="V83" s="21"/>
      <c r="W83" s="21"/>
      <c r="X83" s="29"/>
      <c r="Y83" s="17"/>
      <c r="Z83" s="16"/>
      <c r="AA83" s="21"/>
      <c r="AB83" s="21"/>
      <c r="AC83" s="30"/>
      <c r="AD83" s="23"/>
      <c r="AE83" s="13"/>
      <c r="AF83" s="16"/>
      <c r="AG83" s="21"/>
      <c r="AH83" s="21"/>
      <c r="AI83" s="29"/>
      <c r="AJ83" s="21"/>
      <c r="AK83" s="17"/>
      <c r="AL83" s="16" t="s">
        <v>108</v>
      </c>
      <c r="AM83" s="21" t="s">
        <v>103</v>
      </c>
      <c r="AN83" s="21" t="s">
        <v>1040</v>
      </c>
      <c r="AO83" s="48">
        <v>8</v>
      </c>
      <c r="AP83" s="21">
        <v>4</v>
      </c>
      <c r="AQ83" s="63" t="s">
        <v>1062</v>
      </c>
      <c r="AR83" s="16" t="s">
        <v>35</v>
      </c>
      <c r="AS83" s="21" t="s">
        <v>38</v>
      </c>
      <c r="AT83" s="29">
        <v>12</v>
      </c>
      <c r="AU83" s="22"/>
      <c r="AV83" s="17"/>
      <c r="AW83" s="25"/>
      <c r="AX83" s="25"/>
      <c r="AY83" s="25"/>
      <c r="AZ83" s="25" t="s">
        <v>1138</v>
      </c>
      <c r="BA83" s="87" t="s">
        <v>838</v>
      </c>
    </row>
    <row r="84" spans="3:53" s="52" customFormat="1" ht="15" customHeight="1" x14ac:dyDescent="0.35">
      <c r="C84" s="18">
        <v>235</v>
      </c>
      <c r="E84" s="21" t="s">
        <v>341</v>
      </c>
      <c r="F84" s="21" t="str">
        <f t="shared" si="2"/>
        <v>Metformin</v>
      </c>
      <c r="G84" s="21"/>
      <c r="H84" s="21"/>
      <c r="I84" s="21" t="s">
        <v>342</v>
      </c>
      <c r="J84" s="21" t="str">
        <f t="shared" si="3"/>
        <v>657-24-9</v>
      </c>
      <c r="K84" s="98" t="s">
        <v>1336</v>
      </c>
      <c r="L84" t="s">
        <v>341</v>
      </c>
      <c r="M84" t="s">
        <v>342</v>
      </c>
      <c r="N84" s="21" t="s">
        <v>343</v>
      </c>
      <c r="O84" s="21"/>
      <c r="P84" s="21"/>
      <c r="Q84" s="23"/>
      <c r="R84" s="21" t="s">
        <v>41</v>
      </c>
      <c r="S84" s="16">
        <v>129.16999999999999</v>
      </c>
      <c r="T84" s="21" t="s">
        <v>51</v>
      </c>
      <c r="U84" s="16"/>
      <c r="V84" s="21"/>
      <c r="W84" s="21"/>
      <c r="X84" s="29"/>
      <c r="Y84" s="17"/>
      <c r="Z84" s="16" t="s">
        <v>32</v>
      </c>
      <c r="AA84" s="21" t="s">
        <v>21</v>
      </c>
      <c r="AB84" s="21" t="s">
        <v>34</v>
      </c>
      <c r="AC84" s="30">
        <v>34.1</v>
      </c>
      <c r="AD84" s="23"/>
      <c r="AE84" s="13"/>
      <c r="AF84" s="16"/>
      <c r="AG84" s="21"/>
      <c r="AH84" s="21"/>
      <c r="AI84" s="29"/>
      <c r="AJ84" s="21"/>
      <c r="AK84" s="17"/>
      <c r="AL84" s="16"/>
      <c r="AM84" s="21"/>
      <c r="AN84" s="21"/>
      <c r="AO84" s="29"/>
      <c r="AP84" s="21"/>
      <c r="AQ84" s="17"/>
      <c r="AR84" s="16" t="s">
        <v>35</v>
      </c>
      <c r="AS84" s="21" t="s">
        <v>36</v>
      </c>
      <c r="AT84" s="29">
        <v>60.6</v>
      </c>
      <c r="AU84" s="22"/>
      <c r="AV84" s="17"/>
      <c r="AW84" s="25"/>
      <c r="AX84" s="25" t="s">
        <v>839</v>
      </c>
      <c r="AY84" s="25"/>
      <c r="AZ84" s="25"/>
      <c r="BA84" s="87" t="s">
        <v>840</v>
      </c>
    </row>
    <row r="85" spans="3:53" s="52" customFormat="1" ht="15" customHeight="1" x14ac:dyDescent="0.35">
      <c r="C85" s="18">
        <v>237</v>
      </c>
      <c r="E85" s="21" t="s">
        <v>344</v>
      </c>
      <c r="F85" s="21" t="str">
        <f t="shared" si="2"/>
        <v>Methadone</v>
      </c>
      <c r="G85" s="21"/>
      <c r="H85" s="21"/>
      <c r="I85" s="21" t="s">
        <v>345</v>
      </c>
      <c r="J85" s="21" t="str">
        <f t="shared" si="3"/>
        <v>76-99-3</v>
      </c>
      <c r="K85" s="98" t="s">
        <v>1337</v>
      </c>
      <c r="L85" t="s">
        <v>1338</v>
      </c>
      <c r="M85" t="s">
        <v>345</v>
      </c>
      <c r="N85" s="21" t="s">
        <v>166</v>
      </c>
      <c r="O85" s="21"/>
      <c r="P85" s="21"/>
      <c r="Q85" s="23"/>
      <c r="R85" s="21" t="s">
        <v>167</v>
      </c>
      <c r="S85" s="16">
        <v>309.45</v>
      </c>
      <c r="T85" s="21" t="s">
        <v>51</v>
      </c>
      <c r="U85" s="16"/>
      <c r="V85" s="21"/>
      <c r="W85" s="21"/>
      <c r="X85" s="29"/>
      <c r="Y85" s="17"/>
      <c r="Z85" s="16"/>
      <c r="AA85" s="21"/>
      <c r="AB85" s="21"/>
      <c r="AC85" s="30"/>
      <c r="AD85" s="23"/>
      <c r="AE85" s="13"/>
      <c r="AF85" s="16" t="s">
        <v>35</v>
      </c>
      <c r="AG85" s="21" t="s">
        <v>42</v>
      </c>
      <c r="AH85" s="21" t="s">
        <v>36</v>
      </c>
      <c r="AI85" s="29">
        <v>0</v>
      </c>
      <c r="AJ85" s="21"/>
      <c r="AK85" s="17"/>
      <c r="AL85" s="16"/>
      <c r="AM85" s="21"/>
      <c r="AN85" s="21"/>
      <c r="AO85" s="29"/>
      <c r="AP85" s="21"/>
      <c r="AQ85" s="17"/>
      <c r="AR85" s="16" t="s">
        <v>35</v>
      </c>
      <c r="AS85" s="21" t="s">
        <v>36</v>
      </c>
      <c r="AT85" s="48">
        <v>79</v>
      </c>
      <c r="AU85" s="49">
        <v>0</v>
      </c>
      <c r="AV85" s="60">
        <v>79</v>
      </c>
      <c r="AW85" s="25"/>
      <c r="AX85" s="25"/>
      <c r="AY85" s="25" t="s">
        <v>841</v>
      </c>
      <c r="AZ85" s="25"/>
      <c r="BA85" s="87" t="s">
        <v>1139</v>
      </c>
    </row>
    <row r="86" spans="3:53" s="52" customFormat="1" ht="15" customHeight="1" x14ac:dyDescent="0.35">
      <c r="C86" s="18">
        <v>250</v>
      </c>
      <c r="E86" s="21" t="s">
        <v>346</v>
      </c>
      <c r="F86" s="21" t="str">
        <f t="shared" si="2"/>
        <v>Methylprednisolone</v>
      </c>
      <c r="G86" s="21"/>
      <c r="H86" s="21"/>
      <c r="I86" s="21" t="s">
        <v>347</v>
      </c>
      <c r="J86" s="21" t="str">
        <f t="shared" si="3"/>
        <v>83-43-2</v>
      </c>
      <c r="K86" s="98" t="s">
        <v>1339</v>
      </c>
      <c r="L86" t="s">
        <v>346</v>
      </c>
      <c r="M86" t="s">
        <v>347</v>
      </c>
      <c r="N86" s="21" t="s">
        <v>348</v>
      </c>
      <c r="O86" s="21"/>
      <c r="P86" s="21"/>
      <c r="Q86" s="23"/>
      <c r="R86" s="21"/>
      <c r="S86" s="16">
        <v>374.47</v>
      </c>
      <c r="T86" s="21" t="s">
        <v>31</v>
      </c>
      <c r="U86" s="16"/>
      <c r="V86" s="21"/>
      <c r="W86" s="21"/>
      <c r="X86" s="29"/>
      <c r="Y86" s="17"/>
      <c r="Z86" s="16"/>
      <c r="AA86" s="21" t="s">
        <v>33</v>
      </c>
      <c r="AB86" s="21" t="s">
        <v>34</v>
      </c>
      <c r="AC86" s="30">
        <v>35.1</v>
      </c>
      <c r="AD86" s="23"/>
      <c r="AE86" s="13"/>
      <c r="AF86" s="16"/>
      <c r="AG86" s="21"/>
      <c r="AH86" s="21"/>
      <c r="AI86" s="29"/>
      <c r="AJ86" s="21"/>
      <c r="AK86" s="17"/>
      <c r="AL86" s="16"/>
      <c r="AM86" s="21"/>
      <c r="AN86" s="21"/>
      <c r="AO86" s="29"/>
      <c r="AP86" s="21"/>
      <c r="AQ86" s="17"/>
      <c r="AR86" s="16" t="s">
        <v>132</v>
      </c>
      <c r="AS86" s="21" t="s">
        <v>43</v>
      </c>
      <c r="AT86" s="29">
        <v>49.35</v>
      </c>
      <c r="AU86" s="22"/>
      <c r="AV86" s="17"/>
      <c r="AW86" s="25"/>
      <c r="AX86" s="25" t="s">
        <v>842</v>
      </c>
      <c r="AY86" s="25"/>
      <c r="AZ86" s="25"/>
      <c r="BA86" s="87" t="s">
        <v>843</v>
      </c>
    </row>
    <row r="87" spans="3:53" s="52" customFormat="1" ht="15" customHeight="1" x14ac:dyDescent="0.35">
      <c r="C87" s="18">
        <v>253</v>
      </c>
      <c r="E87" s="21" t="s">
        <v>349</v>
      </c>
      <c r="F87" s="21" t="str">
        <f t="shared" si="2"/>
        <v>Metoclopramide</v>
      </c>
      <c r="G87" s="21"/>
      <c r="H87" s="21"/>
      <c r="I87" s="21" t="s">
        <v>350</v>
      </c>
      <c r="J87" s="21" t="str">
        <f t="shared" si="3"/>
        <v xml:space="preserve">  364-62-5</v>
      </c>
      <c r="K87" s="98" t="s">
        <v>1340</v>
      </c>
      <c r="L87" t="s">
        <v>1341</v>
      </c>
      <c r="M87" t="s">
        <v>1342</v>
      </c>
      <c r="N87" s="21" t="s">
        <v>351</v>
      </c>
      <c r="O87" s="21"/>
      <c r="P87" s="21"/>
      <c r="Q87" s="23"/>
      <c r="R87" s="21" t="s">
        <v>71</v>
      </c>
      <c r="S87" s="16">
        <v>299.8</v>
      </c>
      <c r="T87" s="21" t="s">
        <v>51</v>
      </c>
      <c r="U87" s="16"/>
      <c r="V87" s="21"/>
      <c r="W87" s="21"/>
      <c r="X87" s="29"/>
      <c r="Y87" s="17"/>
      <c r="Z87" s="16" t="s">
        <v>32</v>
      </c>
      <c r="AA87" s="21" t="s">
        <v>33</v>
      </c>
      <c r="AB87" s="21" t="s">
        <v>34</v>
      </c>
      <c r="AC87" s="48">
        <v>71.909091000000004</v>
      </c>
      <c r="AD87" s="59">
        <v>20.913042999999998</v>
      </c>
      <c r="AE87" s="50" t="s">
        <v>352</v>
      </c>
      <c r="AF87" s="16"/>
      <c r="AG87" s="21"/>
      <c r="AH87" s="21"/>
      <c r="AI87" s="29"/>
      <c r="AJ87" s="21"/>
      <c r="AK87" s="17"/>
      <c r="AL87" s="16"/>
      <c r="AM87" s="21"/>
      <c r="AN87" s="21"/>
      <c r="AO87" s="29"/>
      <c r="AP87" s="21"/>
      <c r="AQ87" s="17"/>
      <c r="AR87" s="16" t="s">
        <v>1096</v>
      </c>
      <c r="AS87" s="21" t="s">
        <v>36</v>
      </c>
      <c r="AT87" s="48">
        <v>75.268696000000006</v>
      </c>
      <c r="AU87" s="49">
        <v>8.9598980000000008</v>
      </c>
      <c r="AV87" s="60" t="s">
        <v>1105</v>
      </c>
      <c r="AW87" s="25"/>
      <c r="AX87" s="25" t="s">
        <v>1140</v>
      </c>
      <c r="AY87" s="25"/>
      <c r="AZ87" s="25"/>
      <c r="BA87" s="87" t="s">
        <v>1141</v>
      </c>
    </row>
    <row r="88" spans="3:53" s="52" customFormat="1" ht="15" customHeight="1" x14ac:dyDescent="0.35">
      <c r="C88" s="18">
        <v>257</v>
      </c>
      <c r="D88" s="18"/>
      <c r="E88" s="21" t="s">
        <v>353</v>
      </c>
      <c r="F88" s="21" t="str">
        <f t="shared" si="2"/>
        <v>Metolazone</v>
      </c>
      <c r="G88" s="21"/>
      <c r="H88" s="21"/>
      <c r="I88" s="21" t="s">
        <v>354</v>
      </c>
      <c r="J88" s="21" t="str">
        <f t="shared" si="3"/>
        <v>17560-51-9</v>
      </c>
      <c r="K88" s="98" t="s">
        <v>1343</v>
      </c>
      <c r="L88" t="s">
        <v>353</v>
      </c>
      <c r="M88" t="s">
        <v>354</v>
      </c>
      <c r="N88" s="21" t="s">
        <v>355</v>
      </c>
      <c r="O88" s="21"/>
      <c r="P88" s="21"/>
      <c r="Q88" s="23"/>
      <c r="R88" s="21" t="s">
        <v>82</v>
      </c>
      <c r="S88" s="16">
        <v>365.84</v>
      </c>
      <c r="T88" s="21" t="s">
        <v>31</v>
      </c>
      <c r="U88" s="16"/>
      <c r="V88" s="21"/>
      <c r="W88" s="21"/>
      <c r="X88" s="29"/>
      <c r="Y88" s="17"/>
      <c r="Z88" s="16"/>
      <c r="AA88" s="21"/>
      <c r="AB88" s="21"/>
      <c r="AC88" s="30"/>
      <c r="AD88" s="23"/>
      <c r="AE88" s="13"/>
      <c r="AF88" s="16" t="s">
        <v>32</v>
      </c>
      <c r="AG88" s="21" t="s">
        <v>42</v>
      </c>
      <c r="AH88" s="21" t="s">
        <v>43</v>
      </c>
      <c r="AI88" s="29">
        <v>80</v>
      </c>
      <c r="AJ88" s="21"/>
      <c r="AK88" s="17"/>
      <c r="AL88" s="16"/>
      <c r="AM88" s="21"/>
      <c r="AN88" s="21"/>
      <c r="AO88" s="29"/>
      <c r="AP88" s="21"/>
      <c r="AQ88" s="17"/>
      <c r="AR88" s="16" t="s">
        <v>32</v>
      </c>
      <c r="AS88" s="21" t="s">
        <v>36</v>
      </c>
      <c r="AT88" s="29">
        <v>49.865229110512125</v>
      </c>
      <c r="AU88" s="22"/>
      <c r="AV88" s="17"/>
      <c r="AW88" s="25"/>
      <c r="AX88" s="25"/>
      <c r="AY88" s="25" t="s">
        <v>844</v>
      </c>
      <c r="AZ88" s="25"/>
      <c r="BA88" s="87" t="s">
        <v>845</v>
      </c>
    </row>
    <row r="89" spans="3:53" s="52" customFormat="1" ht="15" customHeight="1" x14ac:dyDescent="0.35">
      <c r="C89" s="18">
        <v>259</v>
      </c>
      <c r="E89" s="21" t="s">
        <v>356</v>
      </c>
      <c r="F89" s="21" t="str">
        <f t="shared" si="2"/>
        <v>Metoprolol</v>
      </c>
      <c r="G89" s="21"/>
      <c r="H89" s="21"/>
      <c r="I89" s="21" t="s">
        <v>357</v>
      </c>
      <c r="J89" s="21" t="str">
        <f t="shared" si="3"/>
        <v>37350-58-6</v>
      </c>
      <c r="K89" s="98" t="s">
        <v>1344</v>
      </c>
      <c r="L89" t="s">
        <v>1345</v>
      </c>
      <c r="M89" t="s">
        <v>1346</v>
      </c>
      <c r="N89" s="21" t="s">
        <v>358</v>
      </c>
      <c r="O89" s="21"/>
      <c r="P89" s="21"/>
      <c r="Q89" s="23"/>
      <c r="R89" s="21" t="s">
        <v>82</v>
      </c>
      <c r="S89" s="16">
        <v>267.37</v>
      </c>
      <c r="T89" s="21" t="s">
        <v>51</v>
      </c>
      <c r="U89" s="16"/>
      <c r="V89" s="21"/>
      <c r="W89" s="21"/>
      <c r="X89" s="29"/>
      <c r="Y89" s="17"/>
      <c r="Z89" s="16"/>
      <c r="AA89" s="21"/>
      <c r="AB89" s="21"/>
      <c r="AC89" s="30"/>
      <c r="AD89" s="23"/>
      <c r="AE89" s="13"/>
      <c r="AF89" s="16"/>
      <c r="AG89" s="21"/>
      <c r="AH89" s="21"/>
      <c r="AI89" s="29"/>
      <c r="AJ89" s="21"/>
      <c r="AK89" s="17"/>
      <c r="AL89" s="16" t="s">
        <v>38</v>
      </c>
      <c r="AM89" s="21" t="s">
        <v>139</v>
      </c>
      <c r="AN89" s="21"/>
      <c r="AO89" s="29">
        <v>25</v>
      </c>
      <c r="AP89" s="21"/>
      <c r="AQ89" s="17"/>
      <c r="AR89" s="16" t="s">
        <v>1093</v>
      </c>
      <c r="AS89" s="21" t="s">
        <v>36</v>
      </c>
      <c r="AT89" s="48">
        <v>44.545000000000002</v>
      </c>
      <c r="AU89" s="49">
        <v>3.6</v>
      </c>
      <c r="AV89" s="60" t="s">
        <v>359</v>
      </c>
      <c r="AW89" s="25"/>
      <c r="AX89" s="25"/>
      <c r="AY89" s="25"/>
      <c r="AZ89" s="25" t="s">
        <v>729</v>
      </c>
      <c r="BA89" s="87" t="s">
        <v>1142</v>
      </c>
    </row>
    <row r="90" spans="3:53" s="52" customFormat="1" ht="15" customHeight="1" x14ac:dyDescent="0.35">
      <c r="C90" s="18">
        <v>270</v>
      </c>
      <c r="E90" s="21" t="s">
        <v>360</v>
      </c>
      <c r="F90" s="21" t="str">
        <f t="shared" si="2"/>
        <v>Midazolam</v>
      </c>
      <c r="G90" s="21"/>
      <c r="H90" s="21"/>
      <c r="I90" s="21" t="s">
        <v>361</v>
      </c>
      <c r="J90" s="21" t="str">
        <f t="shared" si="3"/>
        <v>59467-70-8</v>
      </c>
      <c r="K90" s="98" t="s">
        <v>1347</v>
      </c>
      <c r="L90" t="s">
        <v>1348</v>
      </c>
      <c r="M90" t="s">
        <v>361</v>
      </c>
      <c r="N90" s="21" t="s">
        <v>203</v>
      </c>
      <c r="O90" s="21"/>
      <c r="P90" s="21"/>
      <c r="Q90" s="23"/>
      <c r="R90" s="21" t="s">
        <v>71</v>
      </c>
      <c r="S90" s="16">
        <v>325.77</v>
      </c>
      <c r="T90" s="21" t="s">
        <v>31</v>
      </c>
      <c r="U90" s="16" t="s">
        <v>108</v>
      </c>
      <c r="V90" s="21" t="s">
        <v>362</v>
      </c>
      <c r="W90" s="21"/>
      <c r="X90" s="29">
        <v>2.2999999999999998</v>
      </c>
      <c r="Y90" s="17"/>
      <c r="Z90" s="16" t="s">
        <v>1064</v>
      </c>
      <c r="AA90" s="21" t="s">
        <v>21</v>
      </c>
      <c r="AB90" s="21" t="s">
        <v>1063</v>
      </c>
      <c r="AC90" s="48">
        <v>14.94645</v>
      </c>
      <c r="AD90" s="59">
        <v>15.521879999999999</v>
      </c>
      <c r="AE90" s="50" t="s">
        <v>1065</v>
      </c>
      <c r="AF90" s="16" t="s">
        <v>32</v>
      </c>
      <c r="AG90" s="21" t="s">
        <v>42</v>
      </c>
      <c r="AH90" s="21" t="s">
        <v>34</v>
      </c>
      <c r="AI90" s="29">
        <v>15.1</v>
      </c>
      <c r="AJ90" s="21"/>
      <c r="AK90" s="17"/>
      <c r="AL90" s="16" t="s">
        <v>32</v>
      </c>
      <c r="AM90" s="21" t="s">
        <v>88</v>
      </c>
      <c r="AN90" s="21" t="s">
        <v>34</v>
      </c>
      <c r="AO90" s="48">
        <v>1.87</v>
      </c>
      <c r="AP90" s="21">
        <v>0.22</v>
      </c>
      <c r="AQ90" s="50" t="s">
        <v>363</v>
      </c>
      <c r="AR90" s="16" t="s">
        <v>1106</v>
      </c>
      <c r="AS90" s="21" t="s">
        <v>1039</v>
      </c>
      <c r="AT90" s="48">
        <v>33.8032258</v>
      </c>
      <c r="AU90" s="49">
        <v>7.2465112300000003</v>
      </c>
      <c r="AV90" s="60" t="s">
        <v>364</v>
      </c>
      <c r="AW90" s="25" t="s">
        <v>846</v>
      </c>
      <c r="AX90" s="25" t="s">
        <v>1143</v>
      </c>
      <c r="AY90" s="25" t="s">
        <v>1144</v>
      </c>
      <c r="AZ90" s="25" t="s">
        <v>1146</v>
      </c>
      <c r="BA90" s="87" t="s">
        <v>1145</v>
      </c>
    </row>
    <row r="91" spans="3:53" s="52" customFormat="1" ht="14.25" customHeight="1" x14ac:dyDescent="0.35">
      <c r="C91" s="18">
        <v>288</v>
      </c>
      <c r="E91" s="21" t="s">
        <v>365</v>
      </c>
      <c r="F91" s="21" t="str">
        <f t="shared" si="2"/>
        <v>Morphine</v>
      </c>
      <c r="G91" s="21"/>
      <c r="H91" s="21"/>
      <c r="I91" s="21" t="s">
        <v>366</v>
      </c>
      <c r="J91" s="21" t="str">
        <f t="shared" si="3"/>
        <v xml:space="preserve">  57-27-2</v>
      </c>
      <c r="K91" s="98" t="s">
        <v>1349</v>
      </c>
      <c r="L91" t="s">
        <v>1350</v>
      </c>
      <c r="M91" t="s">
        <v>1351</v>
      </c>
      <c r="N91" s="21" t="s">
        <v>367</v>
      </c>
      <c r="O91" s="21"/>
      <c r="P91" s="21"/>
      <c r="Q91" s="23"/>
      <c r="R91" s="21" t="s">
        <v>167</v>
      </c>
      <c r="S91" s="16">
        <v>285.33999999999997</v>
      </c>
      <c r="T91" s="21" t="s">
        <v>51</v>
      </c>
      <c r="U91" s="16"/>
      <c r="V91" s="21"/>
      <c r="W91" s="21"/>
      <c r="X91" s="29"/>
      <c r="Y91" s="17"/>
      <c r="Z91" s="16" t="s">
        <v>32</v>
      </c>
      <c r="AA91" s="21" t="s">
        <v>1048</v>
      </c>
      <c r="AB91" s="21" t="s">
        <v>34</v>
      </c>
      <c r="AC91" s="48">
        <v>12.133330000000001</v>
      </c>
      <c r="AD91" s="59">
        <v>3.1287199999999999</v>
      </c>
      <c r="AE91" s="50" t="s">
        <v>1066</v>
      </c>
      <c r="AF91" s="16" t="s">
        <v>38</v>
      </c>
      <c r="AG91" s="21" t="s">
        <v>42</v>
      </c>
      <c r="AH91" s="21" t="s">
        <v>43</v>
      </c>
      <c r="AI91" s="48">
        <v>19.600000000000001</v>
      </c>
      <c r="AJ91" s="21">
        <v>2.4039999999999999</v>
      </c>
      <c r="AK91" s="50" t="s">
        <v>1067</v>
      </c>
      <c r="AL91" s="16"/>
      <c r="AM91" s="21"/>
      <c r="AN91" s="21"/>
      <c r="AO91" s="29"/>
      <c r="AP91" s="21"/>
      <c r="AQ91" s="17"/>
      <c r="AR91" s="16" t="s">
        <v>1103</v>
      </c>
      <c r="AS91" s="21" t="s">
        <v>36</v>
      </c>
      <c r="AT91" s="48">
        <v>36.497058799999998</v>
      </c>
      <c r="AU91" s="49">
        <v>8.8476229899999996</v>
      </c>
      <c r="AV91" s="60" t="s">
        <v>368</v>
      </c>
      <c r="AW91" s="25"/>
      <c r="AX91" s="25" t="s">
        <v>1147</v>
      </c>
      <c r="AY91" s="25" t="s">
        <v>1148</v>
      </c>
      <c r="AZ91" s="25"/>
      <c r="BA91" s="87" t="s">
        <v>1149</v>
      </c>
    </row>
    <row r="92" spans="3:53" s="52" customFormat="1" ht="15" customHeight="1" x14ac:dyDescent="0.35">
      <c r="C92" s="18">
        <v>293</v>
      </c>
      <c r="D92" s="18"/>
      <c r="E92" s="21" t="s">
        <v>369</v>
      </c>
      <c r="F92" s="21" t="str">
        <f t="shared" si="2"/>
        <v>Moxifloxacin</v>
      </c>
      <c r="G92" s="21"/>
      <c r="H92" s="21"/>
      <c r="I92" s="21" t="s">
        <v>370</v>
      </c>
      <c r="J92" s="21" t="str">
        <f t="shared" si="3"/>
        <v>354812-41-2</v>
      </c>
      <c r="K92" s="98" t="s">
        <v>1352</v>
      </c>
      <c r="L92" t="s">
        <v>1353</v>
      </c>
      <c r="M92" t="s">
        <v>370</v>
      </c>
      <c r="N92" s="21" t="s">
        <v>217</v>
      </c>
      <c r="O92" s="21"/>
      <c r="P92" s="21"/>
      <c r="Q92" s="23"/>
      <c r="R92" s="21" t="s">
        <v>66</v>
      </c>
      <c r="S92" s="16">
        <v>401.44</v>
      </c>
      <c r="T92" s="21" t="s">
        <v>93</v>
      </c>
      <c r="U92" s="16" t="s">
        <v>32</v>
      </c>
      <c r="V92" s="21" t="s">
        <v>163</v>
      </c>
      <c r="W92" s="21" t="s">
        <v>34</v>
      </c>
      <c r="X92" s="29">
        <v>78</v>
      </c>
      <c r="Y92" s="17"/>
      <c r="Z92" s="16" t="s">
        <v>32</v>
      </c>
      <c r="AA92" s="21" t="s">
        <v>33</v>
      </c>
      <c r="AB92" s="21" t="s">
        <v>34</v>
      </c>
      <c r="AC92" s="30">
        <v>78</v>
      </c>
      <c r="AD92" s="23"/>
      <c r="AE92" s="13"/>
      <c r="AF92" s="16" t="s">
        <v>32</v>
      </c>
      <c r="AG92" s="21" t="s">
        <v>42</v>
      </c>
      <c r="AH92" s="21" t="s">
        <v>43</v>
      </c>
      <c r="AI92" s="29">
        <v>91</v>
      </c>
      <c r="AJ92" s="21"/>
      <c r="AK92" s="17"/>
      <c r="AL92" s="16" t="s">
        <v>32</v>
      </c>
      <c r="AM92" s="21" t="s">
        <v>1068</v>
      </c>
      <c r="AN92" s="21" t="s">
        <v>1044</v>
      </c>
      <c r="AO92" s="48">
        <v>48.5</v>
      </c>
      <c r="AP92" s="21">
        <v>3.5</v>
      </c>
      <c r="AQ92" s="50" t="s">
        <v>371</v>
      </c>
      <c r="AR92" s="16" t="s">
        <v>32</v>
      </c>
      <c r="AS92" s="21" t="s">
        <v>34</v>
      </c>
      <c r="AT92" s="29">
        <v>82</v>
      </c>
      <c r="AU92" s="22"/>
      <c r="AV92" s="17"/>
      <c r="AW92" s="25" t="s">
        <v>847</v>
      </c>
      <c r="AX92" s="25" t="s">
        <v>848</v>
      </c>
      <c r="AY92" s="25" t="s">
        <v>847</v>
      </c>
      <c r="AZ92" s="25" t="s">
        <v>1150</v>
      </c>
      <c r="BA92" s="87" t="s">
        <v>848</v>
      </c>
    </row>
    <row r="93" spans="3:53" s="52" customFormat="1" ht="15" customHeight="1" x14ac:dyDescent="0.35">
      <c r="C93" s="18">
        <v>295</v>
      </c>
      <c r="D93" s="18"/>
      <c r="E93" s="21" t="s">
        <v>372</v>
      </c>
      <c r="F93" s="21" t="str">
        <f t="shared" si="2"/>
        <v>Moxonidine</v>
      </c>
      <c r="G93" s="21"/>
      <c r="H93" s="21"/>
      <c r="I93" s="21" t="s">
        <v>373</v>
      </c>
      <c r="J93" s="21" t="str">
        <f t="shared" si="3"/>
        <v>75438-57-2</v>
      </c>
      <c r="K93" s="98" t="s">
        <v>1354</v>
      </c>
      <c r="L93" t="s">
        <v>372</v>
      </c>
      <c r="M93" t="s">
        <v>373</v>
      </c>
      <c r="N93" s="21" t="s">
        <v>374</v>
      </c>
      <c r="O93" s="21"/>
      <c r="P93" s="21"/>
      <c r="Q93" s="23"/>
      <c r="R93" s="21" t="s">
        <v>82</v>
      </c>
      <c r="S93" s="16">
        <v>241.68</v>
      </c>
      <c r="T93" s="21" t="s">
        <v>51</v>
      </c>
      <c r="U93" s="16"/>
      <c r="V93" s="21"/>
      <c r="W93" s="21"/>
      <c r="X93" s="29"/>
      <c r="Y93" s="17"/>
      <c r="Z93" s="16" t="s">
        <v>32</v>
      </c>
      <c r="AA93" s="21" t="s">
        <v>375</v>
      </c>
      <c r="AB93" s="21" t="s">
        <v>34</v>
      </c>
      <c r="AC93" s="30">
        <v>5.0999999999999996</v>
      </c>
      <c r="AD93" s="23"/>
      <c r="AE93" s="13"/>
      <c r="AF93" s="16"/>
      <c r="AG93" s="21"/>
      <c r="AH93" s="21"/>
      <c r="AI93" s="29"/>
      <c r="AJ93" s="21"/>
      <c r="AK93" s="17"/>
      <c r="AL93" s="16"/>
      <c r="AM93" s="21"/>
      <c r="AN93" s="21"/>
      <c r="AO93" s="29"/>
      <c r="AP93" s="21"/>
      <c r="AQ93" s="17"/>
      <c r="AR93" s="16" t="s">
        <v>35</v>
      </c>
      <c r="AS93" s="21" t="s">
        <v>34</v>
      </c>
      <c r="AT93" s="29">
        <v>87.6</v>
      </c>
      <c r="AU93" s="22"/>
      <c r="AV93" s="17"/>
      <c r="AW93" s="25"/>
      <c r="AX93" s="25" t="s">
        <v>849</v>
      </c>
      <c r="AY93" s="25"/>
      <c r="AZ93" s="25"/>
      <c r="BA93" s="87" t="s">
        <v>850</v>
      </c>
    </row>
    <row r="94" spans="3:53" s="52" customFormat="1" ht="15" customHeight="1" x14ac:dyDescent="0.35">
      <c r="C94" s="18">
        <v>301</v>
      </c>
      <c r="E94" s="21" t="s">
        <v>376</v>
      </c>
      <c r="F94" s="21" t="str">
        <f t="shared" si="2"/>
        <v>Nalbuphine</v>
      </c>
      <c r="G94" s="21"/>
      <c r="H94" s="21"/>
      <c r="I94" s="21" t="s">
        <v>377</v>
      </c>
      <c r="J94" s="21" t="str">
        <f t="shared" si="3"/>
        <v xml:space="preserve">  20594-83-6</v>
      </c>
      <c r="K94" s="98" t="s">
        <v>1355</v>
      </c>
      <c r="L94" t="s">
        <v>1356</v>
      </c>
      <c r="M94" t="s">
        <v>1357</v>
      </c>
      <c r="N94" s="21" t="s">
        <v>367</v>
      </c>
      <c r="O94" s="21"/>
      <c r="P94" s="21"/>
      <c r="Q94" s="23"/>
      <c r="R94" s="21" t="s">
        <v>167</v>
      </c>
      <c r="S94" s="16">
        <v>357.45</v>
      </c>
      <c r="T94" s="21" t="s">
        <v>51</v>
      </c>
      <c r="U94" s="16"/>
      <c r="V94" s="21"/>
      <c r="W94" s="21"/>
      <c r="X94" s="29"/>
      <c r="Y94" s="17"/>
      <c r="Z94" s="16" t="s">
        <v>32</v>
      </c>
      <c r="AA94" s="21" t="s">
        <v>1069</v>
      </c>
      <c r="AB94" s="21" t="s">
        <v>34</v>
      </c>
      <c r="AC94" s="48">
        <v>2.4857140000000002</v>
      </c>
      <c r="AD94" s="59">
        <v>1.4019999999999999</v>
      </c>
      <c r="AE94" s="50" t="s">
        <v>1070</v>
      </c>
      <c r="AF94" s="16" t="s">
        <v>32</v>
      </c>
      <c r="AG94" s="21" t="s">
        <v>42</v>
      </c>
      <c r="AH94" s="21" t="s">
        <v>36</v>
      </c>
      <c r="AI94" s="48">
        <v>4.76</v>
      </c>
      <c r="AJ94" s="21">
        <v>1.028786</v>
      </c>
      <c r="AK94" s="50" t="s">
        <v>378</v>
      </c>
      <c r="AL94" s="16"/>
      <c r="AM94" s="21"/>
      <c r="AN94" s="21"/>
      <c r="AO94" s="29"/>
      <c r="AP94" s="21"/>
      <c r="AQ94" s="17"/>
      <c r="AR94" s="16" t="s">
        <v>32</v>
      </c>
      <c r="AS94" s="21" t="s">
        <v>34</v>
      </c>
      <c r="AT94" s="29">
        <v>16.440000000000001</v>
      </c>
      <c r="AU94" s="22"/>
      <c r="AV94" s="17"/>
      <c r="AW94" s="25"/>
      <c r="AX94" s="25" t="s">
        <v>1151</v>
      </c>
      <c r="AY94" s="25" t="s">
        <v>1152</v>
      </c>
      <c r="AZ94" s="25"/>
      <c r="BA94" s="87" t="s">
        <v>851</v>
      </c>
    </row>
    <row r="95" spans="3:53" s="52" customFormat="1" ht="15" customHeight="1" x14ac:dyDescent="0.35">
      <c r="C95" s="18">
        <v>304</v>
      </c>
      <c r="E95" s="21" t="s">
        <v>379</v>
      </c>
      <c r="F95" s="21" t="str">
        <f t="shared" si="2"/>
        <v>Naloxone</v>
      </c>
      <c r="G95" s="21"/>
      <c r="H95" s="21"/>
      <c r="I95" s="21" t="s">
        <v>380</v>
      </c>
      <c r="J95" s="21" t="str">
        <f t="shared" si="3"/>
        <v xml:space="preserve">  465-65-6</v>
      </c>
      <c r="K95" s="98" t="s">
        <v>1358</v>
      </c>
      <c r="L95" t="s">
        <v>379</v>
      </c>
      <c r="M95" t="s">
        <v>1359</v>
      </c>
      <c r="N95" s="21" t="s">
        <v>381</v>
      </c>
      <c r="O95" s="21"/>
      <c r="P95" s="21"/>
      <c r="Q95" s="23"/>
      <c r="R95" s="21" t="s">
        <v>382</v>
      </c>
      <c r="S95" s="16">
        <v>327.37</v>
      </c>
      <c r="T95" s="21" t="s">
        <v>51</v>
      </c>
      <c r="U95" s="16" t="s">
        <v>32</v>
      </c>
      <c r="V95" s="21" t="s">
        <v>383</v>
      </c>
      <c r="W95" s="21" t="s">
        <v>34</v>
      </c>
      <c r="X95" s="29">
        <v>0.3</v>
      </c>
      <c r="Y95" s="17"/>
      <c r="Z95" s="16"/>
      <c r="AA95" s="21"/>
      <c r="AB95" s="21"/>
      <c r="AC95" s="30"/>
      <c r="AD95" s="23"/>
      <c r="AE95" s="13"/>
      <c r="AF95" s="16"/>
      <c r="AG95" s="21"/>
      <c r="AH95" s="21"/>
      <c r="AI95" s="29"/>
      <c r="AJ95" s="21"/>
      <c r="AK95" s="17"/>
      <c r="AL95" s="16"/>
      <c r="AM95" s="21"/>
      <c r="AN95" s="21"/>
      <c r="AO95" s="29"/>
      <c r="AP95" s="21"/>
      <c r="AQ95" s="17"/>
      <c r="AR95" s="16" t="s">
        <v>35</v>
      </c>
      <c r="AS95" s="21" t="s">
        <v>36</v>
      </c>
      <c r="AT95" s="29">
        <v>0.9</v>
      </c>
      <c r="AU95" s="22"/>
      <c r="AV95" s="17"/>
      <c r="AW95" s="25" t="s">
        <v>852</v>
      </c>
      <c r="AX95" s="25"/>
      <c r="AY95" s="25"/>
      <c r="AZ95" s="25"/>
      <c r="BA95" s="87" t="s">
        <v>853</v>
      </c>
    </row>
    <row r="96" spans="3:53" s="52" customFormat="1" ht="15" customHeight="1" x14ac:dyDescent="0.35">
      <c r="C96" s="18">
        <v>305</v>
      </c>
      <c r="E96" s="21" t="s">
        <v>384</v>
      </c>
      <c r="F96" s="21" t="str">
        <f t="shared" si="2"/>
        <v>Naltrexone</v>
      </c>
      <c r="G96" s="21"/>
      <c r="H96" s="21"/>
      <c r="I96" s="21" t="s">
        <v>385</v>
      </c>
      <c r="J96" s="21" t="str">
        <f t="shared" si="3"/>
        <v xml:space="preserve">  16590-41-3</v>
      </c>
      <c r="K96" s="98" t="s">
        <v>1360</v>
      </c>
      <c r="L96" t="s">
        <v>384</v>
      </c>
      <c r="M96" t="s">
        <v>1361</v>
      </c>
      <c r="N96" s="21" t="s">
        <v>381</v>
      </c>
      <c r="O96" s="21"/>
      <c r="P96" s="21"/>
      <c r="Q96" s="23"/>
      <c r="R96" s="21" t="s">
        <v>382</v>
      </c>
      <c r="S96" s="16">
        <v>341.41</v>
      </c>
      <c r="T96" s="21" t="s">
        <v>51</v>
      </c>
      <c r="U96" s="16" t="s">
        <v>32</v>
      </c>
      <c r="V96" s="21" t="s">
        <v>383</v>
      </c>
      <c r="W96" s="21" t="s">
        <v>34</v>
      </c>
      <c r="X96" s="29">
        <v>0.8</v>
      </c>
      <c r="Y96" s="17"/>
      <c r="Z96" s="16" t="s">
        <v>32</v>
      </c>
      <c r="AA96" s="21" t="s">
        <v>33</v>
      </c>
      <c r="AB96" s="21" t="s">
        <v>34</v>
      </c>
      <c r="AC96" s="30">
        <v>91.54</v>
      </c>
      <c r="AD96" s="23"/>
      <c r="AE96" s="13"/>
      <c r="AF96" s="16"/>
      <c r="AG96" s="21"/>
      <c r="AH96" s="21"/>
      <c r="AI96" s="29"/>
      <c r="AJ96" s="21"/>
      <c r="AK96" s="17"/>
      <c r="AL96" s="16"/>
      <c r="AM96" s="21"/>
      <c r="AN96" s="21"/>
      <c r="AO96" s="29"/>
      <c r="AP96" s="21"/>
      <c r="AQ96" s="17"/>
      <c r="AR96" s="16" t="s">
        <v>132</v>
      </c>
      <c r="AS96" s="21" t="s">
        <v>34</v>
      </c>
      <c r="AT96" s="29">
        <v>100</v>
      </c>
      <c r="AU96" s="22"/>
      <c r="AV96" s="17"/>
      <c r="AW96" s="25" t="s">
        <v>852</v>
      </c>
      <c r="AX96" s="25" t="s">
        <v>854</v>
      </c>
      <c r="AY96" s="25"/>
      <c r="AZ96" s="25"/>
      <c r="BA96" s="87" t="s">
        <v>855</v>
      </c>
    </row>
    <row r="97" spans="3:53" s="52" customFormat="1" ht="15" customHeight="1" x14ac:dyDescent="0.35">
      <c r="C97" s="18">
        <v>306</v>
      </c>
      <c r="E97" s="21" t="s">
        <v>386</v>
      </c>
      <c r="F97" s="21" t="str">
        <f t="shared" si="2"/>
        <v>Naproxen</v>
      </c>
      <c r="G97" s="21"/>
      <c r="H97" s="21"/>
      <c r="I97" s="21" t="s">
        <v>387</v>
      </c>
      <c r="J97" s="21" t="str">
        <f t="shared" si="3"/>
        <v xml:space="preserve">  22204-53-1</v>
      </c>
      <c r="K97" s="98" t="s">
        <v>1362</v>
      </c>
      <c r="L97" t="s">
        <v>386</v>
      </c>
      <c r="M97" t="s">
        <v>1363</v>
      </c>
      <c r="N97" s="21" t="s">
        <v>388</v>
      </c>
      <c r="O97" s="21"/>
      <c r="P97" s="21"/>
      <c r="Q97" s="23"/>
      <c r="R97" s="21"/>
      <c r="S97" s="16">
        <v>230.26</v>
      </c>
      <c r="T97" s="21" t="s">
        <v>44</v>
      </c>
      <c r="U97" s="16"/>
      <c r="V97" s="21"/>
      <c r="W97" s="21"/>
      <c r="X97" s="29"/>
      <c r="Y97" s="17"/>
      <c r="Z97" s="16"/>
      <c r="AA97" s="21"/>
      <c r="AB97" s="21"/>
      <c r="AC97" s="30"/>
      <c r="AD97" s="23"/>
      <c r="AE97" s="13"/>
      <c r="AF97" s="16" t="s">
        <v>35</v>
      </c>
      <c r="AG97" s="21" t="s">
        <v>42</v>
      </c>
      <c r="AH97" s="21" t="s">
        <v>36</v>
      </c>
      <c r="AI97" s="29">
        <v>100</v>
      </c>
      <c r="AJ97" s="21"/>
      <c r="AK97" s="17"/>
      <c r="AL97" s="16"/>
      <c r="AM97" s="21"/>
      <c r="AN97" s="21"/>
      <c r="AO97" s="29"/>
      <c r="AP97" s="21"/>
      <c r="AQ97" s="17"/>
      <c r="AR97" s="16" t="s">
        <v>35</v>
      </c>
      <c r="AS97" s="21" t="s">
        <v>36</v>
      </c>
      <c r="AT97" s="29">
        <v>100</v>
      </c>
      <c r="AU97" s="22"/>
      <c r="AV97" s="17"/>
      <c r="AW97" s="25"/>
      <c r="AX97" s="25"/>
      <c r="AY97" s="25" t="s">
        <v>856</v>
      </c>
      <c r="AZ97" s="25"/>
      <c r="BA97" s="87" t="s">
        <v>856</v>
      </c>
    </row>
    <row r="98" spans="3:53" s="52" customFormat="1" ht="15" customHeight="1" x14ac:dyDescent="0.35">
      <c r="C98" s="18">
        <v>307</v>
      </c>
      <c r="D98" s="18"/>
      <c r="E98" s="21" t="s">
        <v>389</v>
      </c>
      <c r="F98" s="21" t="str">
        <f t="shared" si="2"/>
        <v>Naratriptan</v>
      </c>
      <c r="G98" s="21"/>
      <c r="H98" s="21"/>
      <c r="I98" s="21" t="s">
        <v>390</v>
      </c>
      <c r="J98" s="21" t="str">
        <f t="shared" si="3"/>
        <v>121679-13-8</v>
      </c>
      <c r="K98" s="98" t="s">
        <v>1364</v>
      </c>
      <c r="L98" t="s">
        <v>389</v>
      </c>
      <c r="M98" t="s">
        <v>390</v>
      </c>
      <c r="N98" s="21" t="s">
        <v>391</v>
      </c>
      <c r="O98" s="21"/>
      <c r="P98" s="21"/>
      <c r="Q98" s="23"/>
      <c r="R98" s="21" t="s">
        <v>71</v>
      </c>
      <c r="S98" s="16">
        <v>335.47</v>
      </c>
      <c r="T98" s="21" t="s">
        <v>51</v>
      </c>
      <c r="U98" s="16"/>
      <c r="V98" s="21"/>
      <c r="W98" s="21"/>
      <c r="X98" s="29"/>
      <c r="Y98" s="17"/>
      <c r="Z98" s="16"/>
      <c r="AA98" s="21" t="s">
        <v>674</v>
      </c>
      <c r="AB98" s="21" t="s">
        <v>34</v>
      </c>
      <c r="AC98" s="30">
        <v>71</v>
      </c>
      <c r="AD98" s="23"/>
      <c r="AE98" s="13"/>
      <c r="AF98" s="16"/>
      <c r="AG98" s="21" t="s">
        <v>42</v>
      </c>
      <c r="AH98" s="21" t="s">
        <v>36</v>
      </c>
      <c r="AI98" s="29">
        <v>95</v>
      </c>
      <c r="AJ98" s="21"/>
      <c r="AK98" s="17"/>
      <c r="AL98" s="16"/>
      <c r="AM98" s="21"/>
      <c r="AN98" s="21"/>
      <c r="AO98" s="29"/>
      <c r="AP98" s="21"/>
      <c r="AQ98" s="17"/>
      <c r="AR98" s="16" t="s">
        <v>35</v>
      </c>
      <c r="AS98" s="21" t="s">
        <v>34</v>
      </c>
      <c r="AT98" s="29">
        <v>63</v>
      </c>
      <c r="AU98" s="22"/>
      <c r="AV98" s="17"/>
      <c r="AW98" s="25"/>
      <c r="AX98" s="25" t="s">
        <v>857</v>
      </c>
      <c r="AY98" s="25" t="s">
        <v>858</v>
      </c>
      <c r="AZ98" s="25"/>
      <c r="BA98" s="87" t="s">
        <v>859</v>
      </c>
    </row>
    <row r="99" spans="3:53" s="52" customFormat="1" ht="15" customHeight="1" x14ac:dyDescent="0.35">
      <c r="C99" s="18">
        <v>309</v>
      </c>
      <c r="D99" s="18"/>
      <c r="E99" s="21" t="s">
        <v>392</v>
      </c>
      <c r="F99" s="21" t="str">
        <f t="shared" si="2"/>
        <v>Nefazodone</v>
      </c>
      <c r="G99" s="21"/>
      <c r="H99" s="21"/>
      <c r="I99" s="21" t="s">
        <v>393</v>
      </c>
      <c r="J99" s="21" t="str">
        <f t="shared" si="3"/>
        <v>83366-66-9</v>
      </c>
      <c r="K99" s="98" t="s">
        <v>1365</v>
      </c>
      <c r="L99" t="s">
        <v>392</v>
      </c>
      <c r="M99" t="s">
        <v>393</v>
      </c>
      <c r="N99" s="21" t="s">
        <v>394</v>
      </c>
      <c r="O99" s="21"/>
      <c r="P99" s="21"/>
      <c r="Q99" s="23"/>
      <c r="R99" s="21" t="s">
        <v>71</v>
      </c>
      <c r="S99" s="16">
        <v>470.01</v>
      </c>
      <c r="T99" s="21" t="s">
        <v>51</v>
      </c>
      <c r="U99" s="16"/>
      <c r="V99" s="21"/>
      <c r="W99" s="21"/>
      <c r="X99" s="29"/>
      <c r="Y99" s="17"/>
      <c r="Z99" s="16"/>
      <c r="AA99" s="21"/>
      <c r="AB99" s="21"/>
      <c r="AC99" s="30"/>
      <c r="AD99" s="23"/>
      <c r="AE99" s="13"/>
      <c r="AF99" s="16" t="s">
        <v>32</v>
      </c>
      <c r="AG99" s="21" t="s">
        <v>42</v>
      </c>
      <c r="AH99" s="21" t="s">
        <v>34</v>
      </c>
      <c r="AI99" s="29">
        <v>14</v>
      </c>
      <c r="AJ99" s="21"/>
      <c r="AK99" s="17"/>
      <c r="AL99" s="16"/>
      <c r="AM99" s="21"/>
      <c r="AN99" s="21"/>
      <c r="AO99" s="29"/>
      <c r="AP99" s="21"/>
      <c r="AQ99" s="17"/>
      <c r="AR99" s="16" t="s">
        <v>32</v>
      </c>
      <c r="AS99" s="21" t="s">
        <v>34</v>
      </c>
      <c r="AT99" s="29">
        <v>15</v>
      </c>
      <c r="AU99" s="22"/>
      <c r="AV99" s="17"/>
      <c r="AW99" s="25"/>
      <c r="AX99" s="25"/>
      <c r="AY99" s="25" t="s">
        <v>860</v>
      </c>
      <c r="AZ99" s="25"/>
      <c r="BA99" s="87" t="s">
        <v>861</v>
      </c>
    </row>
    <row r="100" spans="3:53" s="52" customFormat="1" ht="15" customHeight="1" x14ac:dyDescent="0.35">
      <c r="C100" s="18">
        <v>312</v>
      </c>
      <c r="D100" s="18"/>
      <c r="E100" s="21" t="s">
        <v>395</v>
      </c>
      <c r="F100" s="21" t="str">
        <f t="shared" si="2"/>
        <v>Nevirapine</v>
      </c>
      <c r="G100" s="21"/>
      <c r="H100" s="21"/>
      <c r="I100" s="21" t="s">
        <v>396</v>
      </c>
      <c r="J100" s="21" t="str">
        <f t="shared" si="3"/>
        <v>129618-40-2</v>
      </c>
      <c r="K100" s="98" t="s">
        <v>1366</v>
      </c>
      <c r="L100" t="s">
        <v>395</v>
      </c>
      <c r="M100" t="s">
        <v>396</v>
      </c>
      <c r="N100" s="21" t="s">
        <v>397</v>
      </c>
      <c r="O100" s="21"/>
      <c r="P100" s="21"/>
      <c r="Q100" s="23"/>
      <c r="R100" s="21" t="s">
        <v>66</v>
      </c>
      <c r="S100" s="16">
        <v>266.3</v>
      </c>
      <c r="T100" s="21" t="s">
        <v>31</v>
      </c>
      <c r="U100" s="16"/>
      <c r="V100" s="21"/>
      <c r="W100" s="21"/>
      <c r="X100" s="29"/>
      <c r="Y100" s="17"/>
      <c r="Z100" s="16" t="s">
        <v>32</v>
      </c>
      <c r="AA100" s="21" t="s">
        <v>33</v>
      </c>
      <c r="AB100" s="21" t="s">
        <v>34</v>
      </c>
      <c r="AC100" s="30">
        <v>91</v>
      </c>
      <c r="AD100" s="23"/>
      <c r="AE100" s="13"/>
      <c r="AF100" s="16"/>
      <c r="AG100" s="21"/>
      <c r="AH100" s="21"/>
      <c r="AI100" s="29"/>
      <c r="AJ100" s="21"/>
      <c r="AK100" s="17"/>
      <c r="AL100" s="16"/>
      <c r="AM100" s="21"/>
      <c r="AN100" s="21"/>
      <c r="AO100" s="29"/>
      <c r="AP100" s="21"/>
      <c r="AQ100" s="17"/>
      <c r="AR100" s="16" t="s">
        <v>35</v>
      </c>
      <c r="AS100" s="21" t="s">
        <v>34</v>
      </c>
      <c r="AT100" s="29">
        <v>93</v>
      </c>
      <c r="AU100" s="22"/>
      <c r="AV100" s="17"/>
      <c r="AW100" s="25"/>
      <c r="AX100" s="25" t="s">
        <v>862</v>
      </c>
      <c r="AY100" s="25"/>
      <c r="AZ100" s="25"/>
      <c r="BA100" s="87" t="s">
        <v>863</v>
      </c>
    </row>
    <row r="101" spans="3:53" s="52" customFormat="1" ht="15" customHeight="1" x14ac:dyDescent="0.35">
      <c r="C101" s="18">
        <v>313</v>
      </c>
      <c r="E101" s="21" t="s">
        <v>398</v>
      </c>
      <c r="F101" s="21" t="str">
        <f t="shared" si="2"/>
        <v>Nicardipine</v>
      </c>
      <c r="G101" s="21"/>
      <c r="H101" s="21"/>
      <c r="I101" s="21" t="s">
        <v>399</v>
      </c>
      <c r="J101" s="21" t="str">
        <f t="shared" si="3"/>
        <v>55985-32-5</v>
      </c>
      <c r="K101" s="98" t="s">
        <v>1367</v>
      </c>
      <c r="L101" t="s">
        <v>1368</v>
      </c>
      <c r="M101" t="s">
        <v>399</v>
      </c>
      <c r="N101" s="21" t="s">
        <v>400</v>
      </c>
      <c r="O101" s="21"/>
      <c r="P101" s="21"/>
      <c r="Q101" s="23"/>
      <c r="R101" s="21" t="s">
        <v>82</v>
      </c>
      <c r="S101" s="16">
        <v>479.53</v>
      </c>
      <c r="T101" s="21" t="s">
        <v>51</v>
      </c>
      <c r="U101" s="16"/>
      <c r="V101" s="21"/>
      <c r="W101" s="21"/>
      <c r="X101" s="29"/>
      <c r="Y101" s="17"/>
      <c r="Z101" s="16" t="s">
        <v>32</v>
      </c>
      <c r="AA101" s="21" t="s">
        <v>33</v>
      </c>
      <c r="AB101" s="21" t="s">
        <v>34</v>
      </c>
      <c r="AC101" s="30">
        <v>21.5</v>
      </c>
      <c r="AD101" s="23"/>
      <c r="AE101" s="13"/>
      <c r="AF101" s="16" t="s">
        <v>132</v>
      </c>
      <c r="AG101" s="21" t="s">
        <v>42</v>
      </c>
      <c r="AH101" s="21" t="s">
        <v>34</v>
      </c>
      <c r="AI101" s="29">
        <v>8.9</v>
      </c>
      <c r="AJ101" s="21"/>
      <c r="AK101" s="17"/>
      <c r="AL101" s="16" t="s">
        <v>32</v>
      </c>
      <c r="AM101" s="21" t="s">
        <v>103</v>
      </c>
      <c r="AN101" s="21" t="s">
        <v>43</v>
      </c>
      <c r="AO101" s="29">
        <v>10.4</v>
      </c>
      <c r="AP101" s="21"/>
      <c r="AQ101" s="17"/>
      <c r="AR101" s="16" t="s">
        <v>35</v>
      </c>
      <c r="AS101" s="21" t="s">
        <v>34</v>
      </c>
      <c r="AT101" s="48">
        <v>10.363636</v>
      </c>
      <c r="AU101" s="49">
        <v>0.14929999999999999</v>
      </c>
      <c r="AV101" s="60" t="s">
        <v>1107</v>
      </c>
      <c r="AW101" s="25"/>
      <c r="AX101" s="25" t="s">
        <v>864</v>
      </c>
      <c r="AY101" s="25" t="s">
        <v>864</v>
      </c>
      <c r="AZ101" s="25" t="s">
        <v>864</v>
      </c>
      <c r="BA101" s="87" t="s">
        <v>1153</v>
      </c>
    </row>
    <row r="102" spans="3:53" s="52" customFormat="1" ht="15" customHeight="1" x14ac:dyDescent="0.35">
      <c r="C102" s="18">
        <v>316</v>
      </c>
      <c r="E102" s="21" t="s">
        <v>401</v>
      </c>
      <c r="F102" s="21" t="str">
        <f t="shared" si="2"/>
        <v>Nifedipine</v>
      </c>
      <c r="G102" s="21"/>
      <c r="H102" s="21"/>
      <c r="I102" s="21" t="s">
        <v>402</v>
      </c>
      <c r="J102" s="21" t="str">
        <f t="shared" si="3"/>
        <v>21829-25-4</v>
      </c>
      <c r="K102" s="98" t="s">
        <v>1369</v>
      </c>
      <c r="L102" t="s">
        <v>1370</v>
      </c>
      <c r="M102" t="s">
        <v>402</v>
      </c>
      <c r="N102" s="21" t="s">
        <v>400</v>
      </c>
      <c r="O102" s="21"/>
      <c r="P102" s="21"/>
      <c r="Q102" s="23"/>
      <c r="R102" s="21" t="s">
        <v>82</v>
      </c>
      <c r="S102" s="16">
        <v>346.34</v>
      </c>
      <c r="T102" s="21" t="s">
        <v>31</v>
      </c>
      <c r="U102" s="16"/>
      <c r="V102" s="21"/>
      <c r="W102" s="21"/>
      <c r="X102" s="29"/>
      <c r="Y102" s="17"/>
      <c r="Z102" s="16"/>
      <c r="AA102" s="21"/>
      <c r="AB102" s="21"/>
      <c r="AC102" s="30"/>
      <c r="AD102" s="23"/>
      <c r="AE102" s="13"/>
      <c r="AF102" s="16"/>
      <c r="AG102" s="21"/>
      <c r="AH102" s="21"/>
      <c r="AI102" s="29"/>
      <c r="AJ102" s="21"/>
      <c r="AK102" s="17"/>
      <c r="AL102" s="16" t="s">
        <v>32</v>
      </c>
      <c r="AM102" s="21" t="s">
        <v>88</v>
      </c>
      <c r="AN102" s="21" t="s">
        <v>34</v>
      </c>
      <c r="AO102" s="29">
        <v>9.3000000000000007</v>
      </c>
      <c r="AP102" s="21"/>
      <c r="AQ102" s="17"/>
      <c r="AR102" s="16" t="s">
        <v>1093</v>
      </c>
      <c r="AS102" s="21" t="s">
        <v>1039</v>
      </c>
      <c r="AT102" s="48">
        <v>50.0227273</v>
      </c>
      <c r="AU102" s="49">
        <v>6.8373590000000002</v>
      </c>
      <c r="AV102" s="60" t="s">
        <v>403</v>
      </c>
      <c r="AW102" s="25"/>
      <c r="AX102" s="25"/>
      <c r="AY102" s="25"/>
      <c r="AZ102" s="25" t="s">
        <v>798</v>
      </c>
      <c r="BA102" s="87" t="s">
        <v>1154</v>
      </c>
    </row>
    <row r="103" spans="3:53" s="52" customFormat="1" ht="15" customHeight="1" x14ac:dyDescent="0.35">
      <c r="C103" s="18">
        <v>324</v>
      </c>
      <c r="D103" s="18"/>
      <c r="E103" s="21" t="s">
        <v>1108</v>
      </c>
      <c r="F103" s="21" t="str">
        <f t="shared" si="2"/>
        <v>Nimodipine</v>
      </c>
      <c r="G103" s="21"/>
      <c r="H103" s="21"/>
      <c r="I103" s="21" t="s">
        <v>404</v>
      </c>
      <c r="J103" s="21" t="str">
        <f t="shared" si="3"/>
        <v>66085-59-4</v>
      </c>
      <c r="K103" s="98" t="s">
        <v>1371</v>
      </c>
      <c r="L103" t="s">
        <v>1108</v>
      </c>
      <c r="M103" t="s">
        <v>404</v>
      </c>
      <c r="N103" s="21" t="s">
        <v>173</v>
      </c>
      <c r="O103" s="21"/>
      <c r="P103" s="21"/>
      <c r="Q103" s="23"/>
      <c r="R103" s="21" t="s">
        <v>82</v>
      </c>
      <c r="S103" s="16">
        <v>418.44</v>
      </c>
      <c r="T103" s="21" t="s">
        <v>31</v>
      </c>
      <c r="U103" s="16"/>
      <c r="V103" s="21"/>
      <c r="W103" s="21"/>
      <c r="X103" s="29"/>
      <c r="Y103" s="17"/>
      <c r="Z103" s="16" t="s">
        <v>32</v>
      </c>
      <c r="AA103" s="21" t="s">
        <v>21</v>
      </c>
      <c r="AB103" s="21" t="s">
        <v>34</v>
      </c>
      <c r="AC103" s="30">
        <v>22.3</v>
      </c>
      <c r="AD103" s="23"/>
      <c r="AE103" s="13"/>
      <c r="AF103" s="16"/>
      <c r="AG103" s="21"/>
      <c r="AH103" s="21"/>
      <c r="AI103" s="29"/>
      <c r="AJ103" s="21"/>
      <c r="AK103" s="17"/>
      <c r="AL103" s="16"/>
      <c r="AM103" s="21"/>
      <c r="AN103" s="21"/>
      <c r="AO103" s="29"/>
      <c r="AP103" s="21"/>
      <c r="AQ103" s="17"/>
      <c r="AR103" s="16" t="s">
        <v>35</v>
      </c>
      <c r="AS103" s="21" t="s">
        <v>36</v>
      </c>
      <c r="AT103" s="29">
        <v>5.4</v>
      </c>
      <c r="AU103" s="22"/>
      <c r="AV103" s="17"/>
      <c r="AW103" s="25"/>
      <c r="AX103" s="25" t="s">
        <v>865</v>
      </c>
      <c r="AY103" s="25"/>
      <c r="AZ103" s="25"/>
      <c r="BA103" s="87" t="s">
        <v>866</v>
      </c>
    </row>
    <row r="104" spans="3:53" s="52" customFormat="1" ht="15" customHeight="1" x14ac:dyDescent="0.35">
      <c r="C104" s="18">
        <v>327</v>
      </c>
      <c r="D104" s="18"/>
      <c r="E104" s="21" t="s">
        <v>405</v>
      </c>
      <c r="F104" s="21" t="str">
        <f t="shared" si="2"/>
        <v>Nisoldipine</v>
      </c>
      <c r="G104" s="21"/>
      <c r="H104" s="21"/>
      <c r="I104" s="21" t="s">
        <v>406</v>
      </c>
      <c r="J104" s="21" t="str">
        <f t="shared" si="3"/>
        <v>63675-72-9</v>
      </c>
      <c r="K104" s="98" t="s">
        <v>1372</v>
      </c>
      <c r="L104" t="s">
        <v>405</v>
      </c>
      <c r="M104" t="s">
        <v>406</v>
      </c>
      <c r="N104" s="21" t="s">
        <v>407</v>
      </c>
      <c r="O104" s="21"/>
      <c r="P104" s="21"/>
      <c r="Q104" s="23"/>
      <c r="R104" s="21" t="s">
        <v>82</v>
      </c>
      <c r="S104" s="16">
        <v>388.42</v>
      </c>
      <c r="T104" s="21" t="s">
        <v>31</v>
      </c>
      <c r="U104" s="16"/>
      <c r="V104" s="21"/>
      <c r="W104" s="21"/>
      <c r="X104" s="29"/>
      <c r="Y104" s="17"/>
      <c r="Z104" s="16" t="s">
        <v>32</v>
      </c>
      <c r="AA104" s="21" t="s">
        <v>21</v>
      </c>
      <c r="AB104" s="21" t="s">
        <v>34</v>
      </c>
      <c r="AC104" s="30">
        <v>2.7</v>
      </c>
      <c r="AD104" s="23"/>
      <c r="AE104" s="13"/>
      <c r="AF104" s="16" t="s">
        <v>32</v>
      </c>
      <c r="AG104" s="21" t="s">
        <v>42</v>
      </c>
      <c r="AH104" s="21" t="s">
        <v>43</v>
      </c>
      <c r="AI104" s="29">
        <v>11.7</v>
      </c>
      <c r="AJ104" s="21"/>
      <c r="AK104" s="17"/>
      <c r="AL104" s="16"/>
      <c r="AM104" s="21"/>
      <c r="AN104" s="21"/>
      <c r="AO104" s="29"/>
      <c r="AP104" s="21"/>
      <c r="AQ104" s="17"/>
      <c r="AR104" s="16"/>
      <c r="AS104" s="21"/>
      <c r="AT104" s="29">
        <v>3.9</v>
      </c>
      <c r="AU104" s="22"/>
      <c r="AV104" s="17"/>
      <c r="AW104" s="25"/>
      <c r="AX104" s="28" t="s">
        <v>867</v>
      </c>
      <c r="AY104" s="25" t="s">
        <v>867</v>
      </c>
      <c r="AZ104" s="25"/>
      <c r="BA104" s="87" t="s">
        <v>1155</v>
      </c>
    </row>
    <row r="105" spans="3:53" s="52" customFormat="1" ht="15" customHeight="1" x14ac:dyDescent="0.35">
      <c r="C105" s="18">
        <v>331</v>
      </c>
      <c r="E105" s="21" t="s">
        <v>408</v>
      </c>
      <c r="F105" s="21" t="str">
        <f t="shared" si="2"/>
        <v>Nitrendipine</v>
      </c>
      <c r="G105" s="21"/>
      <c r="H105" s="21"/>
      <c r="I105" s="21" t="s">
        <v>409</v>
      </c>
      <c r="J105" s="21" t="str">
        <f t="shared" si="3"/>
        <v xml:space="preserve">  39562-70-4</v>
      </c>
      <c r="K105" s="98" t="s">
        <v>1373</v>
      </c>
      <c r="L105" t="s">
        <v>1374</v>
      </c>
      <c r="M105" t="s">
        <v>1375</v>
      </c>
      <c r="N105" s="21" t="s">
        <v>410</v>
      </c>
      <c r="O105" s="21"/>
      <c r="P105" s="21"/>
      <c r="Q105" s="23"/>
      <c r="R105" s="21" t="s">
        <v>82</v>
      </c>
      <c r="S105" s="16">
        <v>360.36</v>
      </c>
      <c r="T105" s="21" t="s">
        <v>31</v>
      </c>
      <c r="U105" s="16"/>
      <c r="V105" s="21"/>
      <c r="W105" s="21"/>
      <c r="X105" s="29"/>
      <c r="Y105" s="17"/>
      <c r="Z105" s="16" t="s">
        <v>32</v>
      </c>
      <c r="AA105" s="21" t="s">
        <v>21</v>
      </c>
      <c r="AB105" s="21" t="s">
        <v>34</v>
      </c>
      <c r="AC105" s="30">
        <v>12</v>
      </c>
      <c r="AD105" s="23"/>
      <c r="AE105" s="13"/>
      <c r="AF105" s="16" t="s">
        <v>132</v>
      </c>
      <c r="AG105" s="21" t="s">
        <v>42</v>
      </c>
      <c r="AH105" s="21" t="s">
        <v>34</v>
      </c>
      <c r="AI105" s="29">
        <v>29</v>
      </c>
      <c r="AJ105" s="21"/>
      <c r="AK105" s="17"/>
      <c r="AL105" s="16"/>
      <c r="AM105" s="21"/>
      <c r="AN105" s="21"/>
      <c r="AO105" s="29"/>
      <c r="AP105" s="21"/>
      <c r="AQ105" s="17"/>
      <c r="AR105" s="16" t="s">
        <v>35</v>
      </c>
      <c r="AS105" s="21" t="s">
        <v>36</v>
      </c>
      <c r="AT105" s="29">
        <v>21.2</v>
      </c>
      <c r="AU105" s="22"/>
      <c r="AV105" s="17"/>
      <c r="AW105" s="25"/>
      <c r="AX105" s="25" t="s">
        <v>1156</v>
      </c>
      <c r="AY105" s="25" t="s">
        <v>1156</v>
      </c>
      <c r="AZ105" s="25"/>
      <c r="BA105" s="87" t="s">
        <v>868</v>
      </c>
    </row>
    <row r="106" spans="3:53" s="52" customFormat="1" ht="15" customHeight="1" x14ac:dyDescent="0.35">
      <c r="C106" s="18">
        <v>334</v>
      </c>
      <c r="D106" s="18"/>
      <c r="E106" s="21" t="s">
        <v>411</v>
      </c>
      <c r="F106" s="21" t="str">
        <f t="shared" si="2"/>
        <v>Nizatidine</v>
      </c>
      <c r="G106" s="21"/>
      <c r="H106" s="21"/>
      <c r="I106" s="21" t="s">
        <v>412</v>
      </c>
      <c r="J106" s="21" t="str">
        <f t="shared" si="3"/>
        <v>76963-41-2</v>
      </c>
      <c r="K106" s="98" t="s">
        <v>1376</v>
      </c>
      <c r="L106" t="s">
        <v>1377</v>
      </c>
      <c r="M106" t="s">
        <v>412</v>
      </c>
      <c r="N106" s="21" t="s">
        <v>413</v>
      </c>
      <c r="O106" s="21"/>
      <c r="P106" s="21"/>
      <c r="Q106" s="23"/>
      <c r="R106" s="21" t="s">
        <v>41</v>
      </c>
      <c r="S106" s="16">
        <v>331.46</v>
      </c>
      <c r="T106" s="21" t="s">
        <v>51</v>
      </c>
      <c r="U106" s="16"/>
      <c r="V106" s="21"/>
      <c r="W106" s="21"/>
      <c r="X106" s="29"/>
      <c r="Y106" s="17"/>
      <c r="Z106" s="16"/>
      <c r="AA106" s="21" t="s">
        <v>21</v>
      </c>
      <c r="AB106" s="21" t="s">
        <v>34</v>
      </c>
      <c r="AC106" s="30">
        <v>72.400000000000006</v>
      </c>
      <c r="AD106" s="23"/>
      <c r="AE106" s="13"/>
      <c r="AF106" s="16"/>
      <c r="AG106" s="21" t="s">
        <v>42</v>
      </c>
      <c r="AH106" s="21" t="s">
        <v>34</v>
      </c>
      <c r="AI106" s="29">
        <v>94.4</v>
      </c>
      <c r="AJ106" s="21"/>
      <c r="AK106" s="17"/>
      <c r="AL106" s="16"/>
      <c r="AM106" s="21"/>
      <c r="AN106" s="21"/>
      <c r="AO106" s="29"/>
      <c r="AP106" s="21"/>
      <c r="AQ106" s="17"/>
      <c r="AR106" s="16" t="s">
        <v>35</v>
      </c>
      <c r="AS106" s="21" t="s">
        <v>34</v>
      </c>
      <c r="AT106" s="48">
        <v>96.727199999999996</v>
      </c>
      <c r="AU106" s="49">
        <v>2.9874999999999998</v>
      </c>
      <c r="AV106" s="60" t="s">
        <v>414</v>
      </c>
      <c r="AW106" s="25"/>
      <c r="AX106" s="25" t="s">
        <v>869</v>
      </c>
      <c r="AY106" s="25" t="s">
        <v>1157</v>
      </c>
      <c r="AZ106" s="25"/>
      <c r="BA106" s="87" t="s">
        <v>1158</v>
      </c>
    </row>
    <row r="107" spans="3:53" s="52" customFormat="1" ht="15" customHeight="1" x14ac:dyDescent="0.35">
      <c r="C107" s="18">
        <v>336</v>
      </c>
      <c r="E107" s="21" t="s">
        <v>415</v>
      </c>
      <c r="F107" s="21" t="str">
        <f t="shared" si="2"/>
        <v>Nomifensine</v>
      </c>
      <c r="G107" s="21"/>
      <c r="H107" s="21"/>
      <c r="I107" s="21" t="s">
        <v>416</v>
      </c>
      <c r="J107" s="21" t="str">
        <f t="shared" si="3"/>
        <v>24526-64-5</v>
      </c>
      <c r="K107" s="98" t="s">
        <v>1378</v>
      </c>
      <c r="L107" t="s">
        <v>415</v>
      </c>
      <c r="M107" t="s">
        <v>416</v>
      </c>
      <c r="N107" s="21" t="s">
        <v>417</v>
      </c>
      <c r="O107" s="21"/>
      <c r="P107" s="21"/>
      <c r="Q107" s="23"/>
      <c r="R107" s="21" t="s">
        <v>71</v>
      </c>
      <c r="S107" s="16">
        <v>238.33</v>
      </c>
      <c r="T107" s="21" t="s">
        <v>51</v>
      </c>
      <c r="U107" s="16"/>
      <c r="V107" s="21"/>
      <c r="W107" s="21"/>
      <c r="X107" s="29"/>
      <c r="Y107" s="17"/>
      <c r="Z107" s="16"/>
      <c r="AA107" s="21"/>
      <c r="AB107" s="21"/>
      <c r="AC107" s="30"/>
      <c r="AD107" s="23"/>
      <c r="AE107" s="13"/>
      <c r="AF107" s="16" t="s">
        <v>32</v>
      </c>
      <c r="AG107" s="21" t="s">
        <v>42</v>
      </c>
      <c r="AH107" s="21" t="s">
        <v>34</v>
      </c>
      <c r="AI107" s="29">
        <v>48.341232227488156</v>
      </c>
      <c r="AJ107" s="21"/>
      <c r="AK107" s="17"/>
      <c r="AL107" s="16"/>
      <c r="AM107" s="21"/>
      <c r="AN107" s="21"/>
      <c r="AO107" s="29"/>
      <c r="AP107" s="21"/>
      <c r="AQ107" s="17"/>
      <c r="AR107" s="16" t="s">
        <v>132</v>
      </c>
      <c r="AS107" s="21" t="s">
        <v>36</v>
      </c>
      <c r="AT107" s="29">
        <v>26.5</v>
      </c>
      <c r="AU107" s="22"/>
      <c r="AV107" s="17"/>
      <c r="AW107" s="25"/>
      <c r="AX107" s="25"/>
      <c r="AY107" s="25" t="s">
        <v>870</v>
      </c>
      <c r="AZ107" s="25"/>
      <c r="BA107" s="87" t="s">
        <v>871</v>
      </c>
    </row>
    <row r="108" spans="3:53" s="52" customFormat="1" ht="15" customHeight="1" x14ac:dyDescent="0.35">
      <c r="C108" s="18">
        <v>339</v>
      </c>
      <c r="E108" s="21" t="s">
        <v>418</v>
      </c>
      <c r="F108" s="21" t="str">
        <f t="shared" si="2"/>
        <v>Norfenfluramine</v>
      </c>
      <c r="G108" s="21"/>
      <c r="H108" s="21"/>
      <c r="I108" s="21"/>
      <c r="J108" s="21" t="str">
        <f t="shared" si="3"/>
        <v>Norfenfluramine</v>
      </c>
      <c r="K108" s="98" t="s">
        <v>1379</v>
      </c>
      <c r="L108" t="s">
        <v>1380</v>
      </c>
      <c r="M108" t="s">
        <v>1381</v>
      </c>
      <c r="N108" s="21"/>
      <c r="O108" s="21"/>
      <c r="P108" s="21"/>
      <c r="Q108" s="23"/>
      <c r="R108" s="21"/>
      <c r="S108" s="16">
        <v>203.21</v>
      </c>
      <c r="T108" s="21" t="s">
        <v>51</v>
      </c>
      <c r="U108" s="16"/>
      <c r="V108" s="21"/>
      <c r="W108" s="21"/>
      <c r="X108" s="29"/>
      <c r="Y108" s="17"/>
      <c r="Z108" s="16" t="s">
        <v>32</v>
      </c>
      <c r="AA108" s="21" t="s">
        <v>178</v>
      </c>
      <c r="AB108" s="21" t="s">
        <v>34</v>
      </c>
      <c r="AC108" s="30">
        <v>19</v>
      </c>
      <c r="AD108" s="23"/>
      <c r="AE108" s="13"/>
      <c r="AF108" s="16"/>
      <c r="AG108" s="21"/>
      <c r="AH108" s="21"/>
      <c r="AI108" s="29"/>
      <c r="AJ108" s="21"/>
      <c r="AK108" s="17"/>
      <c r="AL108" s="16"/>
      <c r="AM108" s="21"/>
      <c r="AN108" s="21"/>
      <c r="AO108" s="29"/>
      <c r="AP108" s="21"/>
      <c r="AQ108" s="17"/>
      <c r="AR108" s="16" t="s">
        <v>32</v>
      </c>
      <c r="AS108" s="21" t="s">
        <v>34</v>
      </c>
      <c r="AT108" s="29">
        <v>85.281637150936163</v>
      </c>
      <c r="AU108" s="22"/>
      <c r="AV108" s="17"/>
      <c r="AW108" s="25"/>
      <c r="AX108" s="25" t="s">
        <v>872</v>
      </c>
      <c r="AY108" s="25"/>
      <c r="AZ108" s="25"/>
      <c r="BA108" s="87" t="s">
        <v>757</v>
      </c>
    </row>
    <row r="109" spans="3:53" s="52" customFormat="1" ht="15" customHeight="1" x14ac:dyDescent="0.35">
      <c r="C109" s="18">
        <v>343</v>
      </c>
      <c r="D109" s="18"/>
      <c r="E109" s="23" t="s">
        <v>419</v>
      </c>
      <c r="F109" s="21" t="str">
        <f t="shared" si="2"/>
        <v>Nufenoxole (SC-27166)</v>
      </c>
      <c r="G109" s="23"/>
      <c r="H109" s="23"/>
      <c r="I109" s="23" t="s">
        <v>420</v>
      </c>
      <c r="J109" s="21" t="str">
        <f t="shared" si="3"/>
        <v xml:space="preserve"> 57726-65-5</v>
      </c>
      <c r="K109" s="98" t="s">
        <v>1382</v>
      </c>
      <c r="L109" t="s">
        <v>1383</v>
      </c>
      <c r="M109" t="s">
        <v>1384</v>
      </c>
      <c r="N109" s="23" t="s">
        <v>421</v>
      </c>
      <c r="O109" s="23"/>
      <c r="P109" s="23"/>
      <c r="Q109" s="23"/>
      <c r="R109" s="23" t="s">
        <v>422</v>
      </c>
      <c r="S109" s="24">
        <v>387.52</v>
      </c>
      <c r="T109" s="23" t="s">
        <v>423</v>
      </c>
      <c r="U109" s="24"/>
      <c r="V109" s="23"/>
      <c r="W109" s="23"/>
      <c r="X109" s="30"/>
      <c r="Y109" s="13"/>
      <c r="Z109" s="24" t="s">
        <v>38</v>
      </c>
      <c r="AA109" s="23" t="s">
        <v>38</v>
      </c>
      <c r="AB109" s="23" t="s">
        <v>38</v>
      </c>
      <c r="AC109" s="30">
        <v>96</v>
      </c>
      <c r="AD109" s="26"/>
      <c r="AE109" s="14"/>
      <c r="AF109" s="24" t="s">
        <v>38</v>
      </c>
      <c r="AG109" s="23" t="s">
        <v>38</v>
      </c>
      <c r="AH109" s="23" t="s">
        <v>38</v>
      </c>
      <c r="AI109" s="30">
        <v>26</v>
      </c>
      <c r="AJ109" s="26"/>
      <c r="AK109" s="13"/>
      <c r="AL109" s="24" t="s">
        <v>32</v>
      </c>
      <c r="AM109" s="23" t="s">
        <v>103</v>
      </c>
      <c r="AN109" s="23" t="s">
        <v>43</v>
      </c>
      <c r="AO109" s="30">
        <v>85</v>
      </c>
      <c r="AP109" s="26"/>
      <c r="AQ109" s="13"/>
      <c r="AR109" s="24" t="s">
        <v>132</v>
      </c>
      <c r="AS109" s="23" t="s">
        <v>34</v>
      </c>
      <c r="AT109" s="30">
        <v>100</v>
      </c>
      <c r="AU109" s="26"/>
      <c r="AV109" s="13"/>
      <c r="AW109" s="25"/>
      <c r="AX109" s="25" t="s">
        <v>873</v>
      </c>
      <c r="AY109" s="25" t="s">
        <v>874</v>
      </c>
      <c r="AZ109" s="25" t="s">
        <v>876</v>
      </c>
      <c r="BA109" s="87" t="s">
        <v>875</v>
      </c>
    </row>
    <row r="110" spans="3:53" s="52" customFormat="1" ht="15" customHeight="1" x14ac:dyDescent="0.35">
      <c r="C110" s="18">
        <v>344</v>
      </c>
      <c r="D110" s="18"/>
      <c r="E110" s="21" t="s">
        <v>424</v>
      </c>
      <c r="F110" s="21" t="str">
        <f t="shared" si="2"/>
        <v>Ofloxacin</v>
      </c>
      <c r="G110" s="21"/>
      <c r="H110" s="21"/>
      <c r="I110" s="21" t="s">
        <v>425</v>
      </c>
      <c r="J110" s="21" t="str">
        <f t="shared" si="3"/>
        <v>82419-36-1</v>
      </c>
      <c r="K110" s="98" t="s">
        <v>1385</v>
      </c>
      <c r="L110" t="s">
        <v>424</v>
      </c>
      <c r="M110" t="s">
        <v>425</v>
      </c>
      <c r="N110" s="21" t="s">
        <v>426</v>
      </c>
      <c r="O110" s="21"/>
      <c r="P110" s="21"/>
      <c r="Q110" s="23"/>
      <c r="R110" s="21" t="s">
        <v>66</v>
      </c>
      <c r="S110" s="16">
        <v>361.37</v>
      </c>
      <c r="T110" s="21" t="s">
        <v>93</v>
      </c>
      <c r="U110" s="16"/>
      <c r="V110" s="21"/>
      <c r="W110" s="21"/>
      <c r="X110" s="29"/>
      <c r="Y110" s="17"/>
      <c r="Z110" s="16" t="s">
        <v>32</v>
      </c>
      <c r="AA110" s="21" t="s">
        <v>33</v>
      </c>
      <c r="AB110" s="21" t="s">
        <v>34</v>
      </c>
      <c r="AC110" s="30">
        <v>77.8</v>
      </c>
      <c r="AD110" s="23"/>
      <c r="AE110" s="13"/>
      <c r="AF110" s="16"/>
      <c r="AG110" s="21"/>
      <c r="AH110" s="21"/>
      <c r="AI110" s="29"/>
      <c r="AJ110" s="21"/>
      <c r="AK110" s="17"/>
      <c r="AL110" s="16"/>
      <c r="AM110" s="21"/>
      <c r="AN110" s="21"/>
      <c r="AO110" s="29"/>
      <c r="AP110" s="21"/>
      <c r="AQ110" s="17"/>
      <c r="AR110" s="16" t="s">
        <v>35</v>
      </c>
      <c r="AS110" s="21" t="s">
        <v>34</v>
      </c>
      <c r="AT110" s="29">
        <v>100</v>
      </c>
      <c r="AU110" s="22"/>
      <c r="AV110" s="17"/>
      <c r="AW110" s="25"/>
      <c r="AX110" s="25" t="s">
        <v>877</v>
      </c>
      <c r="AY110" s="25"/>
      <c r="AZ110" s="25"/>
      <c r="BA110" s="87" t="s">
        <v>878</v>
      </c>
    </row>
    <row r="111" spans="3:53" s="52" customFormat="1" ht="15" customHeight="1" x14ac:dyDescent="0.35">
      <c r="C111" s="18">
        <v>346</v>
      </c>
      <c r="E111" s="21" t="s">
        <v>427</v>
      </c>
      <c r="F111" s="21" t="str">
        <f t="shared" si="2"/>
        <v>Omeprazole</v>
      </c>
      <c r="G111" s="21"/>
      <c r="H111" s="21"/>
      <c r="I111" s="21" t="s">
        <v>428</v>
      </c>
      <c r="J111" s="21" t="str">
        <f t="shared" si="3"/>
        <v>73590-58-6</v>
      </c>
      <c r="K111" s="98" t="s">
        <v>1386</v>
      </c>
      <c r="L111" t="s">
        <v>1387</v>
      </c>
      <c r="M111" t="s">
        <v>428</v>
      </c>
      <c r="N111" s="21" t="s">
        <v>298</v>
      </c>
      <c r="O111" s="21"/>
      <c r="P111" s="21"/>
      <c r="Q111" s="23"/>
      <c r="R111" s="21" t="s">
        <v>41</v>
      </c>
      <c r="S111" s="16">
        <v>345.42</v>
      </c>
      <c r="T111" s="21" t="s">
        <v>31</v>
      </c>
      <c r="U111" s="16"/>
      <c r="V111" s="21"/>
      <c r="W111" s="21"/>
      <c r="X111" s="29"/>
      <c r="Y111" s="17"/>
      <c r="Z111" s="16" t="s">
        <v>32</v>
      </c>
      <c r="AA111" s="21" t="s">
        <v>33</v>
      </c>
      <c r="AB111" s="21" t="s">
        <v>34</v>
      </c>
      <c r="AC111" s="48">
        <v>19.3</v>
      </c>
      <c r="AD111" s="59">
        <v>16.649999999999999</v>
      </c>
      <c r="AE111" s="17" t="s">
        <v>1073</v>
      </c>
      <c r="AF111" s="16" t="s">
        <v>32</v>
      </c>
      <c r="AG111" s="21" t="s">
        <v>429</v>
      </c>
      <c r="AH111" s="21" t="s">
        <v>43</v>
      </c>
      <c r="AI111" s="29">
        <v>15</v>
      </c>
      <c r="AJ111" s="21"/>
      <c r="AK111" s="17"/>
      <c r="AL111" s="16"/>
      <c r="AM111" s="21"/>
      <c r="AN111" s="21"/>
      <c r="AO111" s="29"/>
      <c r="AP111" s="21"/>
      <c r="AQ111" s="17"/>
      <c r="AR111" s="16" t="s">
        <v>32</v>
      </c>
      <c r="AS111" s="21" t="s">
        <v>36</v>
      </c>
      <c r="AT111" s="48">
        <v>55.634666699999997</v>
      </c>
      <c r="AU111" s="49">
        <v>12.849035199999999</v>
      </c>
      <c r="AV111" s="60" t="s">
        <v>430</v>
      </c>
      <c r="AW111" s="25"/>
      <c r="AX111" s="25" t="s">
        <v>1159</v>
      </c>
      <c r="AY111" s="25"/>
      <c r="AZ111" s="25"/>
      <c r="BA111" s="87" t="s">
        <v>1160</v>
      </c>
    </row>
    <row r="112" spans="3:53" s="52" customFormat="1" ht="15" customHeight="1" x14ac:dyDescent="0.35">
      <c r="C112" s="18">
        <v>349</v>
      </c>
      <c r="D112" s="18"/>
      <c r="E112" s="21" t="s">
        <v>431</v>
      </c>
      <c r="F112" s="21" t="str">
        <f t="shared" si="2"/>
        <v>Ondansetron</v>
      </c>
      <c r="G112" s="21"/>
      <c r="H112" s="21"/>
      <c r="I112" s="21" t="s">
        <v>432</v>
      </c>
      <c r="J112" s="21" t="str">
        <f t="shared" si="3"/>
        <v>99614-02-5</v>
      </c>
      <c r="K112" s="98" t="s">
        <v>1388</v>
      </c>
      <c r="L112" t="s">
        <v>1389</v>
      </c>
      <c r="M112" t="s">
        <v>432</v>
      </c>
      <c r="N112" s="21" t="s">
        <v>433</v>
      </c>
      <c r="O112" s="21"/>
      <c r="P112" s="21"/>
      <c r="Q112" s="23"/>
      <c r="R112" s="21" t="s">
        <v>41</v>
      </c>
      <c r="S112" s="16">
        <v>293.37</v>
      </c>
      <c r="T112" s="21" t="s">
        <v>51</v>
      </c>
      <c r="U112" s="16"/>
      <c r="V112" s="21"/>
      <c r="W112" s="21"/>
      <c r="X112" s="29"/>
      <c r="Y112" s="17"/>
      <c r="Z112" s="16" t="s">
        <v>32</v>
      </c>
      <c r="AA112" s="21" t="s">
        <v>21</v>
      </c>
      <c r="AB112" s="21" t="s">
        <v>34</v>
      </c>
      <c r="AC112" s="48">
        <v>7.2123080000000002</v>
      </c>
      <c r="AD112" s="59">
        <v>1.2662370000000001</v>
      </c>
      <c r="AE112" s="50" t="s">
        <v>1071</v>
      </c>
      <c r="AF112" s="16"/>
      <c r="AG112" s="21"/>
      <c r="AH112" s="21"/>
      <c r="AI112" s="29"/>
      <c r="AJ112" s="21"/>
      <c r="AK112" s="17"/>
      <c r="AL112" s="16"/>
      <c r="AM112" s="21"/>
      <c r="AN112" s="21"/>
      <c r="AO112" s="29"/>
      <c r="AP112" s="21"/>
      <c r="AQ112" s="17"/>
      <c r="AR112" s="16" t="s">
        <v>35</v>
      </c>
      <c r="AS112" s="21" t="s">
        <v>36</v>
      </c>
      <c r="AT112" s="29">
        <v>57</v>
      </c>
      <c r="AU112" s="22"/>
      <c r="AV112" s="17"/>
      <c r="AW112" s="25"/>
      <c r="AX112" s="25" t="s">
        <v>1161</v>
      </c>
      <c r="AY112" s="25"/>
      <c r="AZ112" s="25"/>
      <c r="BA112" s="87" t="s">
        <v>879</v>
      </c>
    </row>
    <row r="113" spans="3:53" s="52" customFormat="1" ht="15" customHeight="1" x14ac:dyDescent="0.35">
      <c r="C113" s="18">
        <v>351</v>
      </c>
      <c r="D113" s="23"/>
      <c r="E113" s="21" t="s">
        <v>434</v>
      </c>
      <c r="F113" s="21" t="str">
        <f t="shared" si="2"/>
        <v>Oseltamivir acid</v>
      </c>
      <c r="G113" s="21" t="s">
        <v>4</v>
      </c>
      <c r="H113" s="21"/>
      <c r="I113" s="21" t="s">
        <v>435</v>
      </c>
      <c r="J113" s="21" t="str">
        <f t="shared" si="3"/>
        <v>187227-45-8</v>
      </c>
      <c r="K113" s="98" t="s">
        <v>1390</v>
      </c>
      <c r="L113" t="s">
        <v>434</v>
      </c>
      <c r="M113" t="s">
        <v>435</v>
      </c>
      <c r="N113" s="21" t="s">
        <v>436</v>
      </c>
      <c r="O113" s="21"/>
      <c r="P113" s="21"/>
      <c r="Q113" s="23"/>
      <c r="R113" s="21" t="s">
        <v>66</v>
      </c>
      <c r="S113" s="16">
        <v>284.35000000000002</v>
      </c>
      <c r="T113" s="21" t="s">
        <v>44</v>
      </c>
      <c r="U113" s="16" t="s">
        <v>32</v>
      </c>
      <c r="V113" s="21"/>
      <c r="W113" s="21"/>
      <c r="X113" s="29">
        <v>30</v>
      </c>
      <c r="Y113" s="17"/>
      <c r="Z113" s="16" t="s">
        <v>32</v>
      </c>
      <c r="AA113" s="21" t="s">
        <v>21</v>
      </c>
      <c r="AB113" s="21"/>
      <c r="AC113" s="30">
        <v>35</v>
      </c>
      <c r="AD113" s="23"/>
      <c r="AE113" s="13"/>
      <c r="AF113" s="16"/>
      <c r="AG113" s="21" t="s">
        <v>42</v>
      </c>
      <c r="AH113" s="21"/>
      <c r="AI113" s="29">
        <v>73</v>
      </c>
      <c r="AJ113" s="21"/>
      <c r="AK113" s="17"/>
      <c r="AL113" s="16"/>
      <c r="AM113" s="21"/>
      <c r="AN113" s="21"/>
      <c r="AO113" s="29"/>
      <c r="AP113" s="21"/>
      <c r="AQ113" s="17"/>
      <c r="AR113" s="16"/>
      <c r="AS113" s="21" t="s">
        <v>34</v>
      </c>
      <c r="AT113" s="29">
        <v>79</v>
      </c>
      <c r="AU113" s="22"/>
      <c r="AV113" s="17"/>
      <c r="AW113" s="25" t="s">
        <v>880</v>
      </c>
      <c r="AX113" s="25" t="s">
        <v>880</v>
      </c>
      <c r="AY113" s="25" t="s">
        <v>880</v>
      </c>
      <c r="AZ113" s="25"/>
      <c r="BA113" s="87" t="s">
        <v>881</v>
      </c>
    </row>
    <row r="114" spans="3:53" s="52" customFormat="1" ht="15" customHeight="1" x14ac:dyDescent="0.35">
      <c r="C114" s="18">
        <v>352</v>
      </c>
      <c r="D114" s="23"/>
      <c r="E114" s="23" t="s">
        <v>437</v>
      </c>
      <c r="F114" s="21" t="str">
        <f t="shared" si="2"/>
        <v>Oxazepam</v>
      </c>
      <c r="G114" s="23"/>
      <c r="H114" s="23"/>
      <c r="I114" s="23" t="s">
        <v>438</v>
      </c>
      <c r="J114" s="21" t="str">
        <f t="shared" si="3"/>
        <v>604-75-1</v>
      </c>
      <c r="K114" s="98" t="s">
        <v>1391</v>
      </c>
      <c r="L114" t="s">
        <v>1392</v>
      </c>
      <c r="M114" t="s">
        <v>438</v>
      </c>
      <c r="N114" s="23" t="s">
        <v>203</v>
      </c>
      <c r="O114" s="23"/>
      <c r="P114" s="23"/>
      <c r="Q114" s="23"/>
      <c r="R114" s="23" t="s">
        <v>71</v>
      </c>
      <c r="S114" s="24">
        <v>286.70999999999998</v>
      </c>
      <c r="T114" s="23" t="s">
        <v>93</v>
      </c>
      <c r="U114" s="24" t="s">
        <v>108</v>
      </c>
      <c r="V114" s="23" t="s">
        <v>439</v>
      </c>
      <c r="W114" s="23" t="s">
        <v>1074</v>
      </c>
      <c r="X114" s="48">
        <v>72.25</v>
      </c>
      <c r="Y114" s="13" t="s">
        <v>440</v>
      </c>
      <c r="Z114" s="24" t="s">
        <v>108</v>
      </c>
      <c r="AA114" s="23" t="s">
        <v>375</v>
      </c>
      <c r="AB114" s="23" t="s">
        <v>36</v>
      </c>
      <c r="AC114" s="30">
        <v>40</v>
      </c>
      <c r="AD114" s="23"/>
      <c r="AE114" s="14"/>
      <c r="AF114" s="24" t="s">
        <v>132</v>
      </c>
      <c r="AG114" s="23" t="s">
        <v>42</v>
      </c>
      <c r="AH114" s="23" t="s">
        <v>43</v>
      </c>
      <c r="AI114" s="30">
        <v>22.1</v>
      </c>
      <c r="AJ114" s="23"/>
      <c r="AK114" s="13"/>
      <c r="AL114" s="24"/>
      <c r="AM114" s="23"/>
      <c r="AN114" s="23"/>
      <c r="AO114" s="30"/>
      <c r="AP114" s="23"/>
      <c r="AQ114" s="13"/>
      <c r="AR114" s="24" t="s">
        <v>35</v>
      </c>
      <c r="AS114" s="23" t="s">
        <v>36</v>
      </c>
      <c r="AT114" s="30">
        <v>92.8</v>
      </c>
      <c r="AU114" s="26"/>
      <c r="AV114" s="13"/>
      <c r="AW114" s="25" t="s">
        <v>882</v>
      </c>
      <c r="AX114" s="25" t="s">
        <v>883</v>
      </c>
      <c r="AY114" s="25" t="s">
        <v>884</v>
      </c>
      <c r="AZ114" s="25"/>
      <c r="BA114" s="87" t="s">
        <v>885</v>
      </c>
    </row>
    <row r="115" spans="3:53" s="52" customFormat="1" ht="15" customHeight="1" x14ac:dyDescent="0.35">
      <c r="C115" s="18">
        <v>357</v>
      </c>
      <c r="D115" s="23"/>
      <c r="E115" s="23" t="s">
        <v>441</v>
      </c>
      <c r="F115" s="21" t="str">
        <f t="shared" si="2"/>
        <v>Phenobarbital</v>
      </c>
      <c r="G115" s="23"/>
      <c r="H115" s="23"/>
      <c r="I115" s="7" t="s">
        <v>442</v>
      </c>
      <c r="J115" s="21" t="str">
        <f t="shared" si="3"/>
        <v>50-06-6</v>
      </c>
      <c r="K115" s="98" t="s">
        <v>1393</v>
      </c>
      <c r="L115" t="s">
        <v>1394</v>
      </c>
      <c r="M115" t="s">
        <v>442</v>
      </c>
      <c r="N115" s="23" t="s">
        <v>443</v>
      </c>
      <c r="O115" s="23"/>
      <c r="P115" s="23"/>
      <c r="Q115" s="23"/>
      <c r="R115" s="23" t="s">
        <v>71</v>
      </c>
      <c r="S115" s="24">
        <v>232.23</v>
      </c>
      <c r="T115" s="23" t="s">
        <v>44</v>
      </c>
      <c r="U115" s="24" t="s">
        <v>32</v>
      </c>
      <c r="V115" s="23" t="s">
        <v>163</v>
      </c>
      <c r="W115" s="23" t="s">
        <v>34</v>
      </c>
      <c r="X115" s="30">
        <v>96.68</v>
      </c>
      <c r="Y115" s="13"/>
      <c r="Z115" s="24"/>
      <c r="AA115" s="23"/>
      <c r="AB115" s="23"/>
      <c r="AC115" s="30"/>
      <c r="AD115" s="26"/>
      <c r="AE115" s="14"/>
      <c r="AF115" s="24" t="s">
        <v>132</v>
      </c>
      <c r="AG115" s="23" t="s">
        <v>55</v>
      </c>
      <c r="AH115" s="23" t="s">
        <v>36</v>
      </c>
      <c r="AI115" s="30">
        <v>91</v>
      </c>
      <c r="AJ115" s="26"/>
      <c r="AK115" s="13"/>
      <c r="AL115" s="24"/>
      <c r="AM115" s="23"/>
      <c r="AN115" s="23"/>
      <c r="AO115" s="30"/>
      <c r="AP115" s="26"/>
      <c r="AQ115" s="13"/>
      <c r="AR115" s="24" t="s">
        <v>1075</v>
      </c>
      <c r="AS115" s="23" t="s">
        <v>1039</v>
      </c>
      <c r="AT115" s="30">
        <v>92.965000000000003</v>
      </c>
      <c r="AU115" s="26">
        <v>7.2434000000000003</v>
      </c>
      <c r="AV115" s="13" t="s">
        <v>444</v>
      </c>
      <c r="AW115" s="25" t="s">
        <v>886</v>
      </c>
      <c r="AX115" s="25"/>
      <c r="AY115" s="25" t="s">
        <v>887</v>
      </c>
      <c r="AZ115" s="25"/>
      <c r="BA115" s="87" t="s">
        <v>888</v>
      </c>
    </row>
    <row r="116" spans="3:53" s="52" customFormat="1" ht="22.5" customHeight="1" x14ac:dyDescent="0.35">
      <c r="C116" s="18">
        <v>360</v>
      </c>
      <c r="D116" s="23"/>
      <c r="E116" s="23" t="s">
        <v>445</v>
      </c>
      <c r="F116" s="21" t="str">
        <f t="shared" si="2"/>
        <v>Phenoxymethylpenicillin (Penicillin V)</v>
      </c>
      <c r="G116" s="23"/>
      <c r="H116" s="23"/>
      <c r="I116" s="23" t="s">
        <v>446</v>
      </c>
      <c r="J116" s="21" t="str">
        <f t="shared" si="3"/>
        <v>87-08-1</v>
      </c>
      <c r="K116" s="98" t="s">
        <v>1395</v>
      </c>
      <c r="L116" t="s">
        <v>1396</v>
      </c>
      <c r="M116" t="s">
        <v>446</v>
      </c>
      <c r="N116" s="23" t="s">
        <v>447</v>
      </c>
      <c r="O116" s="23"/>
      <c r="P116" s="23"/>
      <c r="Q116" s="23"/>
      <c r="R116" s="23" t="s">
        <v>66</v>
      </c>
      <c r="S116" s="24">
        <v>350.39</v>
      </c>
      <c r="T116" s="23" t="s">
        <v>44</v>
      </c>
      <c r="U116" s="24" t="s">
        <v>32</v>
      </c>
      <c r="V116" s="23" t="s">
        <v>448</v>
      </c>
      <c r="W116" s="23" t="s">
        <v>34</v>
      </c>
      <c r="X116" s="30">
        <v>29</v>
      </c>
      <c r="Y116" s="13"/>
      <c r="Z116" s="24" t="s">
        <v>32</v>
      </c>
      <c r="AA116" s="23" t="s">
        <v>33</v>
      </c>
      <c r="AB116" s="23" t="s">
        <v>34</v>
      </c>
      <c r="AC116" s="30">
        <v>11.6</v>
      </c>
      <c r="AD116" s="26"/>
      <c r="AE116" s="14"/>
      <c r="AF116" s="24" t="s">
        <v>32</v>
      </c>
      <c r="AG116" s="23" t="s">
        <v>55</v>
      </c>
      <c r="AH116" s="23" t="s">
        <v>43</v>
      </c>
      <c r="AI116" s="30">
        <v>11</v>
      </c>
      <c r="AJ116" s="26"/>
      <c r="AK116" s="13"/>
      <c r="AL116" s="24" t="s">
        <v>32</v>
      </c>
      <c r="AM116" s="23" t="s">
        <v>103</v>
      </c>
      <c r="AN116" s="23" t="s">
        <v>34</v>
      </c>
      <c r="AO116" s="30">
        <v>5.5</v>
      </c>
      <c r="AP116" s="26"/>
      <c r="AQ116" s="13"/>
      <c r="AR116" s="24" t="s">
        <v>132</v>
      </c>
      <c r="AS116" s="23" t="s">
        <v>36</v>
      </c>
      <c r="AT116" s="30">
        <v>48.1</v>
      </c>
      <c r="AU116" s="26"/>
      <c r="AV116" s="13"/>
      <c r="AW116" s="6" t="s">
        <v>889</v>
      </c>
      <c r="AX116" s="6" t="s">
        <v>890</v>
      </c>
      <c r="AY116" s="6" t="s">
        <v>891</v>
      </c>
      <c r="AZ116" s="6" t="s">
        <v>891</v>
      </c>
      <c r="BA116" s="91" t="s">
        <v>892</v>
      </c>
    </row>
    <row r="117" spans="3:53" s="52" customFormat="1" ht="15" customHeight="1" x14ac:dyDescent="0.35">
      <c r="C117" s="18">
        <v>362</v>
      </c>
      <c r="D117" s="23"/>
      <c r="E117" s="23" t="s">
        <v>449</v>
      </c>
      <c r="F117" s="21" t="str">
        <f t="shared" si="2"/>
        <v>Phenytoin</v>
      </c>
      <c r="G117" s="23"/>
      <c r="H117" s="23"/>
      <c r="I117" s="23" t="s">
        <v>450</v>
      </c>
      <c r="J117" s="21" t="str">
        <f t="shared" si="3"/>
        <v>57-41-0</v>
      </c>
      <c r="K117" s="98" t="s">
        <v>1397</v>
      </c>
      <c r="L117" t="s">
        <v>1398</v>
      </c>
      <c r="M117" t="s">
        <v>450</v>
      </c>
      <c r="N117" s="23" t="s">
        <v>451</v>
      </c>
      <c r="O117" s="23"/>
      <c r="P117" s="23"/>
      <c r="Q117" s="23"/>
      <c r="R117" s="23" t="s">
        <v>71</v>
      </c>
      <c r="S117" s="24">
        <v>252.27</v>
      </c>
      <c r="T117" s="23" t="s">
        <v>44</v>
      </c>
      <c r="U117" s="24"/>
      <c r="V117" s="23"/>
      <c r="W117" s="23"/>
      <c r="X117" s="30"/>
      <c r="Y117" s="13"/>
      <c r="Z117" s="24"/>
      <c r="AA117" s="23"/>
      <c r="AB117" s="23"/>
      <c r="AC117" s="30"/>
      <c r="AD117" s="26"/>
      <c r="AE117" s="14"/>
      <c r="AF117" s="24" t="s">
        <v>38</v>
      </c>
      <c r="AG117" s="23" t="s">
        <v>36</v>
      </c>
      <c r="AH117" s="23" t="s">
        <v>36</v>
      </c>
      <c r="AI117" s="30">
        <v>36</v>
      </c>
      <c r="AJ117" s="26"/>
      <c r="AK117" s="13"/>
      <c r="AL117" s="24"/>
      <c r="AM117" s="23"/>
      <c r="AN117" s="23"/>
      <c r="AO117" s="30"/>
      <c r="AP117" s="26"/>
      <c r="AQ117" s="13"/>
      <c r="AR117" s="24" t="s">
        <v>132</v>
      </c>
      <c r="AS117" s="23" t="s">
        <v>1040</v>
      </c>
      <c r="AT117" s="30">
        <v>78.45</v>
      </c>
      <c r="AU117" s="64">
        <v>8.5500000000000007</v>
      </c>
      <c r="AV117" s="34" t="s">
        <v>1076</v>
      </c>
      <c r="AW117" s="25"/>
      <c r="AX117" s="25"/>
      <c r="AY117" s="25" t="s">
        <v>1166</v>
      </c>
      <c r="AZ117" s="25"/>
      <c r="BA117" s="90" t="s">
        <v>1167</v>
      </c>
    </row>
    <row r="118" spans="3:53" s="52" customFormat="1" ht="17.25" customHeight="1" x14ac:dyDescent="0.35">
      <c r="C118" s="18">
        <v>364</v>
      </c>
      <c r="D118" s="23"/>
      <c r="E118" s="23" t="s">
        <v>452</v>
      </c>
      <c r="F118" s="21" t="str">
        <f t="shared" si="2"/>
        <v>Physostigmine</v>
      </c>
      <c r="G118" s="23"/>
      <c r="H118" s="23"/>
      <c r="I118" s="23" t="s">
        <v>453</v>
      </c>
      <c r="J118" s="21" t="str">
        <f t="shared" si="3"/>
        <v>57-47-6</v>
      </c>
      <c r="K118" s="98" t="s">
        <v>1399</v>
      </c>
      <c r="L118" t="s">
        <v>1400</v>
      </c>
      <c r="M118" t="s">
        <v>453</v>
      </c>
      <c r="N118" s="23" t="s">
        <v>454</v>
      </c>
      <c r="O118" s="23"/>
      <c r="P118" s="23"/>
      <c r="Q118" s="23"/>
      <c r="R118" s="23" t="s">
        <v>71</v>
      </c>
      <c r="S118" s="24">
        <v>275.35000000000002</v>
      </c>
      <c r="T118" s="23" t="s">
        <v>51</v>
      </c>
      <c r="U118" s="24"/>
      <c r="V118" s="23"/>
      <c r="W118" s="23"/>
      <c r="X118" s="30"/>
      <c r="Y118" s="13"/>
      <c r="Z118" s="24" t="s">
        <v>32</v>
      </c>
      <c r="AA118" s="23" t="s">
        <v>21</v>
      </c>
      <c r="AB118" s="23" t="s">
        <v>34</v>
      </c>
      <c r="AC118" s="30">
        <v>2</v>
      </c>
      <c r="AD118" s="26"/>
      <c r="AE118" s="14"/>
      <c r="AF118" s="24"/>
      <c r="AG118" s="23"/>
      <c r="AH118" s="23"/>
      <c r="AI118" s="30"/>
      <c r="AJ118" s="26"/>
      <c r="AK118" s="13"/>
      <c r="AL118" s="24"/>
      <c r="AM118" s="23"/>
      <c r="AN118" s="23"/>
      <c r="AO118" s="30"/>
      <c r="AP118" s="26"/>
      <c r="AQ118" s="13"/>
      <c r="AR118" s="24" t="s">
        <v>32</v>
      </c>
      <c r="AS118" s="23" t="s">
        <v>34</v>
      </c>
      <c r="AT118" s="30">
        <v>4.87</v>
      </c>
      <c r="AU118" s="26">
        <v>2.37</v>
      </c>
      <c r="AV118" s="13" t="s">
        <v>1077</v>
      </c>
      <c r="AW118" s="25"/>
      <c r="AX118" s="25" t="s">
        <v>893</v>
      </c>
      <c r="AY118" s="25"/>
      <c r="AZ118" s="25"/>
      <c r="BA118" s="87" t="s">
        <v>1168</v>
      </c>
    </row>
    <row r="119" spans="3:53" s="52" customFormat="1" ht="15" customHeight="1" x14ac:dyDescent="0.35">
      <c r="C119" s="18">
        <v>366</v>
      </c>
      <c r="D119" s="23"/>
      <c r="E119" s="23" t="s">
        <v>455</v>
      </c>
      <c r="F119" s="21" t="str">
        <f t="shared" si="2"/>
        <v>Pindolol</v>
      </c>
      <c r="G119" s="23"/>
      <c r="H119" s="23"/>
      <c r="I119" s="23" t="s">
        <v>456</v>
      </c>
      <c r="J119" s="21" t="str">
        <f t="shared" si="3"/>
        <v>13523-86-9</v>
      </c>
      <c r="K119" s="98" t="s">
        <v>1401</v>
      </c>
      <c r="L119" t="s">
        <v>455</v>
      </c>
      <c r="M119" t="s">
        <v>456</v>
      </c>
      <c r="N119" s="23" t="s">
        <v>457</v>
      </c>
      <c r="O119" s="23"/>
      <c r="P119" s="23"/>
      <c r="Q119" s="23"/>
      <c r="R119" s="23" t="s">
        <v>82</v>
      </c>
      <c r="S119" s="24">
        <v>248.32</v>
      </c>
      <c r="T119" s="23" t="s">
        <v>51</v>
      </c>
      <c r="U119" s="24"/>
      <c r="V119" s="23"/>
      <c r="W119" s="23"/>
      <c r="X119" s="30">
        <v>80</v>
      </c>
      <c r="Y119" s="13"/>
      <c r="Z119" s="24"/>
      <c r="AA119" s="23" t="s">
        <v>38</v>
      </c>
      <c r="AB119" s="23" t="s">
        <v>38</v>
      </c>
      <c r="AC119" s="30">
        <v>73</v>
      </c>
      <c r="AD119" s="26"/>
      <c r="AE119" s="14"/>
      <c r="AF119" s="24"/>
      <c r="AG119" s="23" t="s">
        <v>38</v>
      </c>
      <c r="AH119" s="23" t="s">
        <v>38</v>
      </c>
      <c r="AI119" s="30">
        <v>85</v>
      </c>
      <c r="AJ119" s="26"/>
      <c r="AK119" s="13"/>
      <c r="AL119" s="24"/>
      <c r="AM119" s="23" t="s">
        <v>38</v>
      </c>
      <c r="AN119" s="23" t="s">
        <v>38</v>
      </c>
      <c r="AO119" s="30">
        <v>85</v>
      </c>
      <c r="AP119" s="26"/>
      <c r="AQ119" s="13"/>
      <c r="AR119" s="24" t="s">
        <v>72</v>
      </c>
      <c r="AS119" s="23" t="s">
        <v>38</v>
      </c>
      <c r="AT119" s="30">
        <v>86</v>
      </c>
      <c r="AU119" s="26"/>
      <c r="AV119" s="13"/>
      <c r="AW119" s="25" t="s">
        <v>894</v>
      </c>
      <c r="AX119" s="25" t="s">
        <v>894</v>
      </c>
      <c r="AY119" s="25" t="s">
        <v>895</v>
      </c>
      <c r="AZ119" s="25" t="s">
        <v>897</v>
      </c>
      <c r="BA119" s="87" t="s">
        <v>896</v>
      </c>
    </row>
    <row r="120" spans="3:53" s="52" customFormat="1" ht="15" customHeight="1" x14ac:dyDescent="0.35">
      <c r="C120" s="18">
        <v>368</v>
      </c>
      <c r="D120" s="23"/>
      <c r="E120" s="23" t="s">
        <v>458</v>
      </c>
      <c r="F120" s="21" t="str">
        <f t="shared" si="2"/>
        <v>Piroxicam</v>
      </c>
      <c r="G120" s="23"/>
      <c r="H120" s="23"/>
      <c r="I120" s="23" t="s">
        <v>459</v>
      </c>
      <c r="J120" s="21" t="str">
        <f t="shared" si="3"/>
        <v>36322-90-4</v>
      </c>
      <c r="K120" s="98" t="s">
        <v>1402</v>
      </c>
      <c r="L120" t="s">
        <v>458</v>
      </c>
      <c r="M120" t="s">
        <v>459</v>
      </c>
      <c r="N120" s="23" t="s">
        <v>460</v>
      </c>
      <c r="O120" s="23"/>
      <c r="P120" s="23"/>
      <c r="Q120" s="23"/>
      <c r="R120" s="23" t="s">
        <v>461</v>
      </c>
      <c r="S120" s="24">
        <v>331.35</v>
      </c>
      <c r="T120" s="23" t="s">
        <v>93</v>
      </c>
      <c r="U120" s="24"/>
      <c r="V120" s="23"/>
      <c r="W120" s="23"/>
      <c r="X120" s="30"/>
      <c r="Y120" s="13"/>
      <c r="Z120" s="24"/>
      <c r="AA120" s="23"/>
      <c r="AB120" s="23"/>
      <c r="AC120" s="30"/>
      <c r="AD120" s="26"/>
      <c r="AE120" s="14"/>
      <c r="AF120" s="24" t="s">
        <v>132</v>
      </c>
      <c r="AG120" s="23" t="s">
        <v>42</v>
      </c>
      <c r="AH120" s="23" t="s">
        <v>36</v>
      </c>
      <c r="AI120" s="30">
        <v>100</v>
      </c>
      <c r="AJ120" s="26"/>
      <c r="AK120" s="13"/>
      <c r="AL120" s="24" t="s">
        <v>108</v>
      </c>
      <c r="AM120" s="23" t="s">
        <v>88</v>
      </c>
      <c r="AN120" s="23" t="s">
        <v>43</v>
      </c>
      <c r="AO120" s="30">
        <v>89</v>
      </c>
      <c r="AP120" s="26"/>
      <c r="AQ120" s="13"/>
      <c r="AR120" s="24" t="s">
        <v>38</v>
      </c>
      <c r="AS120" s="23" t="s">
        <v>38</v>
      </c>
      <c r="AT120" s="30">
        <v>100</v>
      </c>
      <c r="AU120" s="26"/>
      <c r="AV120" s="13"/>
      <c r="AW120" s="25"/>
      <c r="AX120" s="25"/>
      <c r="AY120" s="25" t="s">
        <v>898</v>
      </c>
      <c r="AZ120" s="25" t="s">
        <v>900</v>
      </c>
      <c r="BA120" s="87" t="s">
        <v>899</v>
      </c>
    </row>
    <row r="121" spans="3:53" s="52" customFormat="1" ht="15" customHeight="1" x14ac:dyDescent="0.35">
      <c r="C121" s="18">
        <v>370</v>
      </c>
      <c r="D121" s="23"/>
      <c r="E121" s="23" t="s">
        <v>462</v>
      </c>
      <c r="F121" s="21" t="str">
        <f t="shared" si="2"/>
        <v>Pravastatin</v>
      </c>
      <c r="G121" s="23"/>
      <c r="H121" s="23"/>
      <c r="I121" s="23" t="s">
        <v>463</v>
      </c>
      <c r="J121" s="21" t="str">
        <f t="shared" si="3"/>
        <v xml:space="preserve"> 81093-37-0</v>
      </c>
      <c r="K121" s="98" t="s">
        <v>1403</v>
      </c>
      <c r="L121" t="s">
        <v>462</v>
      </c>
      <c r="M121" t="s">
        <v>1404</v>
      </c>
      <c r="N121" s="23" t="s">
        <v>212</v>
      </c>
      <c r="O121" s="23"/>
      <c r="P121" s="23"/>
      <c r="Q121" s="23"/>
      <c r="R121" s="23" t="s">
        <v>82</v>
      </c>
      <c r="S121" s="24">
        <v>424.53</v>
      </c>
      <c r="T121" s="23" t="s">
        <v>44</v>
      </c>
      <c r="U121" s="24"/>
      <c r="V121" s="23"/>
      <c r="W121" s="23"/>
      <c r="X121" s="30"/>
      <c r="Y121" s="13"/>
      <c r="Z121" s="24" t="s">
        <v>32</v>
      </c>
      <c r="AA121" s="23" t="s">
        <v>383</v>
      </c>
      <c r="AB121" s="23" t="s">
        <v>34</v>
      </c>
      <c r="AC121" s="30">
        <v>12.3</v>
      </c>
      <c r="AD121" s="26"/>
      <c r="AE121" s="14"/>
      <c r="AF121" s="24" t="s">
        <v>32</v>
      </c>
      <c r="AG121" s="23" t="s">
        <v>42</v>
      </c>
      <c r="AH121" s="23" t="s">
        <v>34</v>
      </c>
      <c r="AI121" s="30">
        <v>32.299999999999997</v>
      </c>
      <c r="AJ121" s="26"/>
      <c r="AK121" s="13"/>
      <c r="AL121" s="24"/>
      <c r="AM121" s="23"/>
      <c r="AN121" s="23"/>
      <c r="AO121" s="30"/>
      <c r="AP121" s="26"/>
      <c r="AQ121" s="13"/>
      <c r="AR121" s="24" t="s">
        <v>38</v>
      </c>
      <c r="AS121" s="23" t="s">
        <v>38</v>
      </c>
      <c r="AT121" s="30">
        <v>19.100000000000001</v>
      </c>
      <c r="AU121" s="26"/>
      <c r="AV121" s="13"/>
      <c r="AW121" s="25"/>
      <c r="AX121" s="25" t="s">
        <v>901</v>
      </c>
      <c r="AY121" s="25" t="s">
        <v>902</v>
      </c>
      <c r="AZ121" s="25"/>
      <c r="BA121" s="87" t="s">
        <v>903</v>
      </c>
    </row>
    <row r="122" spans="3:53" s="52" customFormat="1" ht="15" customHeight="1" x14ac:dyDescent="0.35">
      <c r="C122" s="18">
        <v>371</v>
      </c>
      <c r="D122" s="23"/>
      <c r="E122" s="23" t="s">
        <v>464</v>
      </c>
      <c r="F122" s="21" t="str">
        <f t="shared" si="2"/>
        <v>Prazosin(fasted)</v>
      </c>
      <c r="G122" s="23"/>
      <c r="H122" s="23"/>
      <c r="I122" s="23" t="s">
        <v>465</v>
      </c>
      <c r="J122" s="21" t="str">
        <f t="shared" si="3"/>
        <v>19216-56-9</v>
      </c>
      <c r="K122" s="98" t="s">
        <v>1405</v>
      </c>
      <c r="L122" t="s">
        <v>1406</v>
      </c>
      <c r="M122" t="s">
        <v>465</v>
      </c>
      <c r="N122" s="23" t="s">
        <v>466</v>
      </c>
      <c r="O122" s="23"/>
      <c r="P122" s="23"/>
      <c r="Q122" s="23"/>
      <c r="R122" s="23" t="s">
        <v>82</v>
      </c>
      <c r="S122" s="24">
        <v>383.4</v>
      </c>
      <c r="T122" s="23" t="s">
        <v>51</v>
      </c>
      <c r="U122" s="24"/>
      <c r="V122" s="23"/>
      <c r="W122" s="23"/>
      <c r="X122" s="30"/>
      <c r="Y122" s="13"/>
      <c r="Z122" s="24"/>
      <c r="AA122" s="23"/>
      <c r="AB122" s="23"/>
      <c r="AC122" s="30"/>
      <c r="AD122" s="26"/>
      <c r="AE122" s="14"/>
      <c r="AF122" s="24" t="s">
        <v>132</v>
      </c>
      <c r="AG122" s="23" t="s">
        <v>1110</v>
      </c>
      <c r="AH122" s="23" t="s">
        <v>1040</v>
      </c>
      <c r="AI122" s="30">
        <v>30.5</v>
      </c>
      <c r="AJ122" s="26"/>
      <c r="AK122" s="13" t="s">
        <v>467</v>
      </c>
      <c r="AL122" s="24"/>
      <c r="AM122" s="23"/>
      <c r="AN122" s="23"/>
      <c r="AO122" s="30"/>
      <c r="AP122" s="26"/>
      <c r="AQ122" s="13"/>
      <c r="AR122" s="24" t="s">
        <v>38</v>
      </c>
      <c r="AS122" s="23" t="s">
        <v>36</v>
      </c>
      <c r="AT122" s="30">
        <v>68</v>
      </c>
      <c r="AU122" s="26"/>
      <c r="AV122" s="13"/>
      <c r="AW122" s="25"/>
      <c r="AX122" s="25"/>
      <c r="AY122" s="25" t="s">
        <v>904</v>
      </c>
      <c r="AZ122" s="25"/>
      <c r="BA122" s="87" t="s">
        <v>905</v>
      </c>
    </row>
    <row r="123" spans="3:53" s="52" customFormat="1" ht="15" customHeight="1" x14ac:dyDescent="0.35">
      <c r="C123" s="18">
        <v>373</v>
      </c>
      <c r="D123" s="23"/>
      <c r="E123" s="23" t="s">
        <v>468</v>
      </c>
      <c r="F123" s="21" t="str">
        <f t="shared" si="2"/>
        <v>Prednisolone</v>
      </c>
      <c r="G123" s="23"/>
      <c r="H123" s="23"/>
      <c r="I123" s="8" t="s">
        <v>469</v>
      </c>
      <c r="J123" s="21" t="str">
        <f t="shared" si="3"/>
        <v>50-24-8</v>
      </c>
      <c r="K123" s="98" t="s">
        <v>1407</v>
      </c>
      <c r="L123" t="s">
        <v>1408</v>
      </c>
      <c r="M123" t="s">
        <v>469</v>
      </c>
      <c r="N123" s="23" t="s">
        <v>206</v>
      </c>
      <c r="O123" s="23"/>
      <c r="P123" s="23"/>
      <c r="Q123" s="23"/>
      <c r="R123" s="23" t="s">
        <v>154</v>
      </c>
      <c r="S123" s="24">
        <v>360.44</v>
      </c>
      <c r="T123" s="23" t="s">
        <v>31</v>
      </c>
      <c r="U123" s="24"/>
      <c r="V123" s="23"/>
      <c r="W123" s="23"/>
      <c r="X123" s="30"/>
      <c r="Y123" s="13"/>
      <c r="Z123" s="24"/>
      <c r="AA123" s="23"/>
      <c r="AB123" s="23"/>
      <c r="AC123" s="30"/>
      <c r="AD123" s="26"/>
      <c r="AE123" s="14"/>
      <c r="AF123" s="24" t="s">
        <v>32</v>
      </c>
      <c r="AG123" s="23" t="s">
        <v>42</v>
      </c>
      <c r="AH123" s="23" t="s">
        <v>34</v>
      </c>
      <c r="AI123" s="30">
        <v>55</v>
      </c>
      <c r="AJ123" s="26"/>
      <c r="AK123" s="13"/>
      <c r="AL123" s="24"/>
      <c r="AM123" s="23"/>
      <c r="AN123" s="23"/>
      <c r="AO123" s="30"/>
      <c r="AP123" s="26"/>
      <c r="AQ123" s="13"/>
      <c r="AR123" s="24" t="s">
        <v>72</v>
      </c>
      <c r="AS123" s="23" t="s">
        <v>38</v>
      </c>
      <c r="AT123" s="30">
        <v>82</v>
      </c>
      <c r="AU123" s="26">
        <v>13</v>
      </c>
      <c r="AV123" s="13" t="s">
        <v>470</v>
      </c>
      <c r="AW123" s="25"/>
      <c r="AX123" s="25"/>
      <c r="AY123" s="25" t="s">
        <v>906</v>
      </c>
      <c r="AZ123" s="25"/>
      <c r="BA123" s="87" t="s">
        <v>907</v>
      </c>
    </row>
    <row r="124" spans="3:53" s="52" customFormat="1" ht="15" customHeight="1" x14ac:dyDescent="0.35">
      <c r="C124" s="18">
        <v>375</v>
      </c>
      <c r="D124" s="23"/>
      <c r="E124" s="23" t="s">
        <v>471</v>
      </c>
      <c r="F124" s="21" t="str">
        <f t="shared" si="2"/>
        <v>Prednisone</v>
      </c>
      <c r="G124" s="23"/>
      <c r="H124" s="23"/>
      <c r="I124" s="8" t="s">
        <v>472</v>
      </c>
      <c r="J124" s="21" t="str">
        <f t="shared" si="3"/>
        <v>53-03-2</v>
      </c>
      <c r="K124" s="98" t="s">
        <v>1409</v>
      </c>
      <c r="L124" t="s">
        <v>1410</v>
      </c>
      <c r="M124" t="s">
        <v>472</v>
      </c>
      <c r="N124" s="23" t="s">
        <v>206</v>
      </c>
      <c r="O124" s="23"/>
      <c r="P124" s="23"/>
      <c r="Q124" s="23"/>
      <c r="R124" s="23" t="s">
        <v>154</v>
      </c>
      <c r="S124" s="24">
        <v>358.43</v>
      </c>
      <c r="T124" s="23" t="s">
        <v>31</v>
      </c>
      <c r="U124" s="24"/>
      <c r="V124" s="23"/>
      <c r="W124" s="23"/>
      <c r="X124" s="30"/>
      <c r="Y124" s="13"/>
      <c r="Z124" s="24"/>
      <c r="AA124" s="23"/>
      <c r="AB124" s="23"/>
      <c r="AC124" s="30"/>
      <c r="AD124" s="26"/>
      <c r="AE124" s="14"/>
      <c r="AF124" s="24"/>
      <c r="AG124" s="23"/>
      <c r="AH124" s="23"/>
      <c r="AI124" s="30"/>
      <c r="AJ124" s="26"/>
      <c r="AK124" s="13"/>
      <c r="AL124" s="24" t="s">
        <v>38</v>
      </c>
      <c r="AM124" s="23" t="s">
        <v>473</v>
      </c>
      <c r="AN124" s="23" t="s">
        <v>34</v>
      </c>
      <c r="AO124" s="30">
        <v>38</v>
      </c>
      <c r="AP124" s="26"/>
      <c r="AQ124" s="13"/>
      <c r="AR124" s="24" t="s">
        <v>72</v>
      </c>
      <c r="AS124" s="23" t="s">
        <v>38</v>
      </c>
      <c r="AT124" s="30">
        <v>77.34</v>
      </c>
      <c r="AU124" s="26">
        <v>3.4116</v>
      </c>
      <c r="AV124" s="13" t="s">
        <v>474</v>
      </c>
      <c r="AW124" s="25"/>
      <c r="AX124" s="25"/>
      <c r="AY124" s="25"/>
      <c r="AZ124" s="25" t="s">
        <v>909</v>
      </c>
      <c r="BA124" s="87" t="s">
        <v>908</v>
      </c>
    </row>
    <row r="125" spans="3:53" s="52" customFormat="1" ht="15" customHeight="1" x14ac:dyDescent="0.35">
      <c r="C125" s="18">
        <v>377</v>
      </c>
      <c r="D125" s="23"/>
      <c r="E125" s="23" t="s">
        <v>475</v>
      </c>
      <c r="F125" s="21" t="str">
        <f t="shared" si="2"/>
        <v>Primaquine</v>
      </c>
      <c r="G125" s="23"/>
      <c r="H125" s="23"/>
      <c r="I125" s="23" t="s">
        <v>476</v>
      </c>
      <c r="J125" s="21" t="str">
        <f t="shared" si="3"/>
        <v>90-34-6</v>
      </c>
      <c r="K125" s="98" t="s">
        <v>1411</v>
      </c>
      <c r="L125" t="s">
        <v>475</v>
      </c>
      <c r="M125" t="s">
        <v>476</v>
      </c>
      <c r="N125" s="23" t="s">
        <v>477</v>
      </c>
      <c r="O125" s="23"/>
      <c r="P125" s="23"/>
      <c r="Q125" s="23"/>
      <c r="R125" s="23" t="s">
        <v>478</v>
      </c>
      <c r="S125" s="24">
        <v>259.35000000000002</v>
      </c>
      <c r="T125" s="23" t="s">
        <v>51</v>
      </c>
      <c r="U125" s="24"/>
      <c r="V125" s="23"/>
      <c r="W125" s="23"/>
      <c r="X125" s="30"/>
      <c r="Y125" s="13"/>
      <c r="Z125" s="24" t="s">
        <v>32</v>
      </c>
      <c r="AA125" s="23" t="s">
        <v>33</v>
      </c>
      <c r="AB125" s="23" t="s">
        <v>34</v>
      </c>
      <c r="AC125" s="30">
        <v>25</v>
      </c>
      <c r="AD125" s="26"/>
      <c r="AE125" s="14"/>
      <c r="AF125" s="24"/>
      <c r="AG125" s="23"/>
      <c r="AH125" s="23"/>
      <c r="AI125" s="30"/>
      <c r="AJ125" s="26"/>
      <c r="AK125" s="13"/>
      <c r="AL125" s="24"/>
      <c r="AM125" s="23"/>
      <c r="AN125" s="23"/>
      <c r="AO125" s="30"/>
      <c r="AP125" s="26"/>
      <c r="AQ125" s="13"/>
      <c r="AR125" s="24" t="s">
        <v>38</v>
      </c>
      <c r="AS125" s="23" t="s">
        <v>34</v>
      </c>
      <c r="AT125" s="30">
        <v>96</v>
      </c>
      <c r="AU125" s="26"/>
      <c r="AV125" s="13"/>
      <c r="AW125" s="25"/>
      <c r="AX125" s="25" t="s">
        <v>910</v>
      </c>
      <c r="AY125" s="25"/>
      <c r="AZ125" s="25"/>
      <c r="BA125" s="87" t="s">
        <v>911</v>
      </c>
    </row>
    <row r="126" spans="3:53" s="52" customFormat="1" ht="15" customHeight="1" x14ac:dyDescent="0.35">
      <c r="C126" s="18">
        <v>379</v>
      </c>
      <c r="D126" s="23"/>
      <c r="E126" s="23" t="s">
        <v>480</v>
      </c>
      <c r="F126" s="21" t="str">
        <f t="shared" si="2"/>
        <v>Procainamide</v>
      </c>
      <c r="G126" s="23"/>
      <c r="H126" s="23"/>
      <c r="I126" s="23" t="s">
        <v>481</v>
      </c>
      <c r="J126" s="21" t="str">
        <f t="shared" si="3"/>
        <v xml:space="preserve"> 51-06-9</v>
      </c>
      <c r="K126" s="98" t="s">
        <v>1412</v>
      </c>
      <c r="L126" t="s">
        <v>1413</v>
      </c>
      <c r="M126" t="s">
        <v>1414</v>
      </c>
      <c r="N126" s="23" t="s">
        <v>482</v>
      </c>
      <c r="O126" s="23"/>
      <c r="P126" s="23"/>
      <c r="Q126" s="23"/>
      <c r="R126" s="23" t="s">
        <v>82</v>
      </c>
      <c r="S126" s="24">
        <v>235.33</v>
      </c>
      <c r="T126" s="23" t="s">
        <v>51</v>
      </c>
      <c r="U126" s="24"/>
      <c r="V126" s="23"/>
      <c r="W126" s="23"/>
      <c r="X126" s="30"/>
      <c r="Y126" s="13"/>
      <c r="Z126" s="24"/>
      <c r="AA126" s="23"/>
      <c r="AB126" s="23"/>
      <c r="AC126" s="30"/>
      <c r="AD126" s="26"/>
      <c r="AE126" s="14"/>
      <c r="AF126" s="24" t="s">
        <v>72</v>
      </c>
      <c r="AG126" s="23" t="s">
        <v>42</v>
      </c>
      <c r="AH126" s="23" t="s">
        <v>38</v>
      </c>
      <c r="AI126" s="30">
        <v>84.97</v>
      </c>
      <c r="AJ126" s="26"/>
      <c r="AK126" s="13"/>
      <c r="AL126" s="24"/>
      <c r="AM126" s="23"/>
      <c r="AN126" s="23"/>
      <c r="AO126" s="30"/>
      <c r="AP126" s="26"/>
      <c r="AQ126" s="13"/>
      <c r="AR126" s="24" t="s">
        <v>1045</v>
      </c>
      <c r="AS126" s="23" t="s">
        <v>1078</v>
      </c>
      <c r="AT126" s="48">
        <v>80.933000000000007</v>
      </c>
      <c r="AU126" s="49">
        <v>3.427</v>
      </c>
      <c r="AV126" s="50" t="s">
        <v>1079</v>
      </c>
      <c r="AW126" s="25"/>
      <c r="AX126" s="25"/>
      <c r="AY126" s="25" t="s">
        <v>912</v>
      </c>
      <c r="AZ126" s="25"/>
      <c r="BA126" s="87" t="s">
        <v>1169</v>
      </c>
    </row>
    <row r="127" spans="3:53" s="52" customFormat="1" ht="15" customHeight="1" x14ac:dyDescent="0.35">
      <c r="C127" s="18">
        <v>384</v>
      </c>
      <c r="D127" s="23"/>
      <c r="E127" s="23" t="s">
        <v>483</v>
      </c>
      <c r="F127" s="21" t="str">
        <f t="shared" si="2"/>
        <v>Propoxyphene</v>
      </c>
      <c r="G127" s="23"/>
      <c r="H127" s="23"/>
      <c r="I127" s="23" t="s">
        <v>484</v>
      </c>
      <c r="J127" s="21" t="str">
        <f t="shared" si="3"/>
        <v>469-62-5</v>
      </c>
      <c r="K127" s="98" t="s">
        <v>1415</v>
      </c>
      <c r="L127" t="s">
        <v>483</v>
      </c>
      <c r="M127" t="s">
        <v>484</v>
      </c>
      <c r="N127" s="23" t="s">
        <v>485</v>
      </c>
      <c r="O127" s="23"/>
      <c r="P127" s="23"/>
      <c r="Q127" s="23"/>
      <c r="R127" s="23" t="s">
        <v>486</v>
      </c>
      <c r="S127" s="32">
        <v>339.47</v>
      </c>
      <c r="T127" s="23" t="s">
        <v>51</v>
      </c>
      <c r="U127" s="24"/>
      <c r="V127" s="23"/>
      <c r="W127" s="23"/>
      <c r="X127" s="30"/>
      <c r="Y127" s="13"/>
      <c r="Z127" s="24"/>
      <c r="AA127" s="23"/>
      <c r="AB127" s="23"/>
      <c r="AC127" s="30"/>
      <c r="AD127" s="26"/>
      <c r="AE127" s="14"/>
      <c r="AF127" s="24" t="s">
        <v>32</v>
      </c>
      <c r="AG127" s="23" t="s">
        <v>55</v>
      </c>
      <c r="AH127" s="23" t="s">
        <v>34</v>
      </c>
      <c r="AI127" s="30">
        <v>25.3</v>
      </c>
      <c r="AJ127" s="26"/>
      <c r="AK127" s="13"/>
      <c r="AL127" s="24"/>
      <c r="AM127" s="23"/>
      <c r="AN127" s="23"/>
      <c r="AO127" s="30"/>
      <c r="AP127" s="26"/>
      <c r="AQ127" s="13"/>
      <c r="AR127" s="24" t="s">
        <v>38</v>
      </c>
      <c r="AS127" s="23" t="s">
        <v>38</v>
      </c>
      <c r="AT127" s="30">
        <v>18</v>
      </c>
      <c r="AU127" s="26"/>
      <c r="AV127" s="14"/>
      <c r="AW127" s="25"/>
      <c r="AX127" s="25"/>
      <c r="AY127" s="25" t="s">
        <v>913</v>
      </c>
      <c r="AZ127" s="25"/>
      <c r="BA127" s="87" t="s">
        <v>914</v>
      </c>
    </row>
    <row r="128" spans="3:53" s="52" customFormat="1" ht="15" customHeight="1" x14ac:dyDescent="0.35">
      <c r="C128" s="18">
        <v>385</v>
      </c>
      <c r="D128" s="23"/>
      <c r="E128" s="23" t="s">
        <v>487</v>
      </c>
      <c r="F128" s="21" t="str">
        <f t="shared" si="2"/>
        <v>Propranolol</v>
      </c>
      <c r="G128" s="23"/>
      <c r="H128" s="23"/>
      <c r="I128" s="23" t="s">
        <v>488</v>
      </c>
      <c r="J128" s="21" t="str">
        <f t="shared" si="3"/>
        <v xml:space="preserve"> 525-66-6</v>
      </c>
      <c r="K128" s="98" t="s">
        <v>1416</v>
      </c>
      <c r="L128" t="s">
        <v>487</v>
      </c>
      <c r="M128" t="s">
        <v>1417</v>
      </c>
      <c r="N128" s="23" t="s">
        <v>457</v>
      </c>
      <c r="O128" s="23"/>
      <c r="P128" s="23"/>
      <c r="Q128" s="23"/>
      <c r="R128" s="23" t="s">
        <v>82</v>
      </c>
      <c r="S128" s="24">
        <v>259.33999999999997</v>
      </c>
      <c r="T128" s="23" t="s">
        <v>51</v>
      </c>
      <c r="U128" s="24"/>
      <c r="V128" s="23"/>
      <c r="W128" s="23"/>
      <c r="X128" s="30"/>
      <c r="Y128" s="13"/>
      <c r="Z128" s="24" t="s">
        <v>32</v>
      </c>
      <c r="AA128" s="23" t="s">
        <v>21</v>
      </c>
      <c r="AB128" s="23" t="s">
        <v>34</v>
      </c>
      <c r="AC128" s="30">
        <v>19</v>
      </c>
      <c r="AD128" s="26"/>
      <c r="AE128" s="14"/>
      <c r="AF128" s="24" t="s">
        <v>32</v>
      </c>
      <c r="AG128" s="23" t="s">
        <v>42</v>
      </c>
      <c r="AH128" s="23" t="s">
        <v>38</v>
      </c>
      <c r="AI128" s="30">
        <v>6.8</v>
      </c>
      <c r="AJ128" s="26"/>
      <c r="AK128" s="13"/>
      <c r="AL128" s="24" t="s">
        <v>108</v>
      </c>
      <c r="AM128" s="23" t="s">
        <v>88</v>
      </c>
      <c r="AN128" s="23" t="s">
        <v>43</v>
      </c>
      <c r="AO128" s="30" t="s">
        <v>489</v>
      </c>
      <c r="AP128" s="26"/>
      <c r="AQ128" s="13"/>
      <c r="AR128" s="24" t="s">
        <v>38</v>
      </c>
      <c r="AS128" s="23" t="s">
        <v>34</v>
      </c>
      <c r="AT128" s="30">
        <v>21.98</v>
      </c>
      <c r="AU128" s="26"/>
      <c r="AV128" s="13"/>
      <c r="AW128" s="25"/>
      <c r="AX128" s="25" t="s">
        <v>915</v>
      </c>
      <c r="AY128" s="25" t="s">
        <v>916</v>
      </c>
      <c r="AZ128" s="25" t="s">
        <v>918</v>
      </c>
      <c r="BA128" s="87" t="s">
        <v>917</v>
      </c>
    </row>
    <row r="129" spans="3:53" s="52" customFormat="1" ht="15" customHeight="1" x14ac:dyDescent="0.35">
      <c r="C129" s="18">
        <v>386</v>
      </c>
      <c r="D129" s="23"/>
      <c r="E129" s="23" t="s">
        <v>490</v>
      </c>
      <c r="F129" s="21" t="str">
        <f t="shared" si="2"/>
        <v>Propranolol (-)</v>
      </c>
      <c r="G129" s="23"/>
      <c r="H129" s="23"/>
      <c r="I129" s="23" t="s">
        <v>488</v>
      </c>
      <c r="J129" s="21" t="str">
        <f t="shared" si="3"/>
        <v xml:space="preserve"> 525-66-6</v>
      </c>
      <c r="K129" s="98" t="s">
        <v>1416</v>
      </c>
      <c r="L129" t="s">
        <v>487</v>
      </c>
      <c r="M129" t="s">
        <v>1417</v>
      </c>
      <c r="N129" s="23" t="s">
        <v>457</v>
      </c>
      <c r="O129" s="23"/>
      <c r="P129" s="23"/>
      <c r="Q129" s="23"/>
      <c r="R129" s="23" t="s">
        <v>82</v>
      </c>
      <c r="S129" s="24">
        <v>259.33999999999997</v>
      </c>
      <c r="T129" s="23" t="s">
        <v>51</v>
      </c>
      <c r="U129" s="24"/>
      <c r="V129" s="23"/>
      <c r="W129" s="23"/>
      <c r="X129" s="30"/>
      <c r="Y129" s="13"/>
      <c r="Z129" s="24"/>
      <c r="AA129" s="23"/>
      <c r="AB129" s="23"/>
      <c r="AC129" s="30"/>
      <c r="AD129" s="26"/>
      <c r="AE129" s="14"/>
      <c r="AF129" s="24" t="s">
        <v>38</v>
      </c>
      <c r="AG129" s="23" t="s">
        <v>1113</v>
      </c>
      <c r="AH129" s="23" t="s">
        <v>1039</v>
      </c>
      <c r="AI129" s="48">
        <v>7.88</v>
      </c>
      <c r="AJ129" s="49">
        <v>2.39</v>
      </c>
      <c r="AK129" s="50" t="s">
        <v>1032</v>
      </c>
      <c r="AL129" s="24"/>
      <c r="AM129" s="23"/>
      <c r="AN129" s="23"/>
      <c r="AO129" s="30"/>
      <c r="AP129" s="26"/>
      <c r="AQ129" s="13"/>
      <c r="AR129" s="24" t="s">
        <v>38</v>
      </c>
      <c r="AS129" s="23" t="s">
        <v>38</v>
      </c>
      <c r="AT129" s="30">
        <v>28</v>
      </c>
      <c r="AU129" s="26"/>
      <c r="AV129" s="13"/>
      <c r="AW129" s="25"/>
      <c r="AX129" s="25"/>
      <c r="AY129" s="25" t="s">
        <v>1170</v>
      </c>
      <c r="AZ129" s="25"/>
      <c r="BA129" s="87" t="s">
        <v>919</v>
      </c>
    </row>
    <row r="130" spans="3:53" s="52" customFormat="1" ht="15" customHeight="1" x14ac:dyDescent="0.35">
      <c r="C130" s="18">
        <v>388</v>
      </c>
      <c r="D130" s="23"/>
      <c r="E130" s="23" t="s">
        <v>491</v>
      </c>
      <c r="F130" s="21" t="str">
        <f t="shared" si="2"/>
        <v>Propranolol (+)</v>
      </c>
      <c r="G130" s="23"/>
      <c r="H130" s="23"/>
      <c r="I130" s="23" t="s">
        <v>488</v>
      </c>
      <c r="J130" s="21" t="str">
        <f t="shared" si="3"/>
        <v xml:space="preserve"> 525-66-6</v>
      </c>
      <c r="K130" s="98" t="s">
        <v>1416</v>
      </c>
      <c r="L130" t="s">
        <v>487</v>
      </c>
      <c r="M130" t="s">
        <v>1417</v>
      </c>
      <c r="N130" s="23" t="s">
        <v>457</v>
      </c>
      <c r="O130" s="23"/>
      <c r="P130" s="23"/>
      <c r="Q130" s="23"/>
      <c r="R130" s="23" t="s">
        <v>82</v>
      </c>
      <c r="S130" s="24">
        <v>259.33999999999997</v>
      </c>
      <c r="T130" s="23" t="s">
        <v>51</v>
      </c>
      <c r="U130" s="24"/>
      <c r="V130" s="23"/>
      <c r="W130" s="23"/>
      <c r="X130" s="30"/>
      <c r="Y130" s="13"/>
      <c r="Z130" s="24"/>
      <c r="AA130" s="23"/>
      <c r="AB130" s="23"/>
      <c r="AC130" s="30"/>
      <c r="AD130" s="26"/>
      <c r="AE130" s="14"/>
      <c r="AF130" s="24" t="s">
        <v>38</v>
      </c>
      <c r="AG130" s="23" t="s">
        <v>1038</v>
      </c>
      <c r="AH130" s="23" t="s">
        <v>1039</v>
      </c>
      <c r="AI130" s="48">
        <v>17.827000000000002</v>
      </c>
      <c r="AJ130" s="49">
        <v>1.8919999999999999</v>
      </c>
      <c r="AK130" s="50" t="s">
        <v>1033</v>
      </c>
      <c r="AL130" s="24"/>
      <c r="AM130" s="23"/>
      <c r="AN130" s="23"/>
      <c r="AO130" s="30"/>
      <c r="AP130" s="26"/>
      <c r="AQ130" s="13"/>
      <c r="AR130" s="24" t="s">
        <v>38</v>
      </c>
      <c r="AS130" s="23" t="s">
        <v>38</v>
      </c>
      <c r="AT130" s="30">
        <v>19.399999999999999</v>
      </c>
      <c r="AU130" s="26"/>
      <c r="AV130" s="13"/>
      <c r="AW130" s="25"/>
      <c r="AX130" s="25"/>
      <c r="AY130" s="25" t="s">
        <v>1170</v>
      </c>
      <c r="AZ130" s="25"/>
      <c r="BA130" s="87" t="s">
        <v>920</v>
      </c>
    </row>
    <row r="131" spans="3:53" s="52" customFormat="1" ht="15" customHeight="1" x14ac:dyDescent="0.35">
      <c r="C131" s="18">
        <v>390</v>
      </c>
      <c r="D131" s="23"/>
      <c r="E131" s="23" t="s">
        <v>492</v>
      </c>
      <c r="F131" s="21" t="str">
        <f t="shared" si="2"/>
        <v>Propylthiouracil</v>
      </c>
      <c r="G131" s="23"/>
      <c r="H131" s="23"/>
      <c r="I131" s="23" t="s">
        <v>493</v>
      </c>
      <c r="J131" s="21" t="str">
        <f t="shared" si="3"/>
        <v>51-52-5</v>
      </c>
      <c r="K131" s="98" t="s">
        <v>1418</v>
      </c>
      <c r="L131" t="s">
        <v>1419</v>
      </c>
      <c r="M131" t="s">
        <v>493</v>
      </c>
      <c r="N131" s="23" t="s">
        <v>494</v>
      </c>
      <c r="O131" s="23"/>
      <c r="P131" s="23"/>
      <c r="Q131" s="23"/>
      <c r="R131" s="23" t="s">
        <v>479</v>
      </c>
      <c r="S131" s="24">
        <v>170.23</v>
      </c>
      <c r="T131" s="23" t="s">
        <v>44</v>
      </c>
      <c r="U131" s="24"/>
      <c r="V131" s="23"/>
      <c r="W131" s="23"/>
      <c r="X131" s="30"/>
      <c r="Y131" s="13"/>
      <c r="Z131" s="24"/>
      <c r="AA131" s="23"/>
      <c r="AB131" s="23"/>
      <c r="AC131" s="30"/>
      <c r="AD131" s="26"/>
      <c r="AE131" s="14"/>
      <c r="AF131" s="24" t="s">
        <v>32</v>
      </c>
      <c r="AG131" s="23" t="s">
        <v>42</v>
      </c>
      <c r="AH131" s="23" t="s">
        <v>38</v>
      </c>
      <c r="AI131" s="30">
        <v>88</v>
      </c>
      <c r="AJ131" s="26"/>
      <c r="AK131" s="13"/>
      <c r="AL131" s="24"/>
      <c r="AM131" s="23"/>
      <c r="AN131" s="23"/>
      <c r="AO131" s="30"/>
      <c r="AP131" s="26"/>
      <c r="AQ131" s="13"/>
      <c r="AR131" s="24" t="s">
        <v>72</v>
      </c>
      <c r="AS131" s="23" t="s">
        <v>36</v>
      </c>
      <c r="AT131" s="30">
        <v>77</v>
      </c>
      <c r="AU131" s="26"/>
      <c r="AV131" s="13"/>
      <c r="AW131" s="25"/>
      <c r="AX131" s="25"/>
      <c r="AY131" s="25" t="s">
        <v>921</v>
      </c>
      <c r="AZ131" s="25"/>
      <c r="BA131" s="87" t="s">
        <v>922</v>
      </c>
    </row>
    <row r="132" spans="3:53" s="52" customFormat="1" ht="15" customHeight="1" x14ac:dyDescent="0.35">
      <c r="C132" s="18">
        <v>391</v>
      </c>
      <c r="D132" s="23"/>
      <c r="E132" s="23" t="s">
        <v>671</v>
      </c>
      <c r="F132" s="21" t="str">
        <f t="shared" ref="F132:F186" si="4">SUBSTITUTE(E132,"*","",1)</f>
        <v>Pyridostigmine</v>
      </c>
      <c r="G132" s="23"/>
      <c r="H132" s="23"/>
      <c r="I132" s="23" t="s">
        <v>495</v>
      </c>
      <c r="J132" s="21" t="str">
        <f t="shared" ref="J132:J185" si="5">IF(ISBLANK(I132),F132,I132)</f>
        <v>155-97-5</v>
      </c>
      <c r="K132" s="98" t="s">
        <v>1420</v>
      </c>
      <c r="L132" t="s">
        <v>671</v>
      </c>
      <c r="M132" t="s">
        <v>495</v>
      </c>
      <c r="N132" s="23" t="s">
        <v>496</v>
      </c>
      <c r="O132" s="23"/>
      <c r="P132" s="23"/>
      <c r="Q132" s="23"/>
      <c r="R132" s="23" t="s">
        <v>71</v>
      </c>
      <c r="S132" s="24">
        <v>181.21</v>
      </c>
      <c r="T132" s="23" t="s">
        <v>51</v>
      </c>
      <c r="U132" s="24"/>
      <c r="V132" s="23"/>
      <c r="W132" s="23"/>
      <c r="X132" s="30"/>
      <c r="Y132" s="13"/>
      <c r="Z132" s="24"/>
      <c r="AA132" s="23"/>
      <c r="AB132" s="23"/>
      <c r="AC132" s="30"/>
      <c r="AD132" s="26"/>
      <c r="AE132" s="14"/>
      <c r="AF132" s="24" t="s">
        <v>72</v>
      </c>
      <c r="AG132" s="23" t="s">
        <v>42</v>
      </c>
      <c r="AH132" s="23" t="s">
        <v>34</v>
      </c>
      <c r="AI132" s="30">
        <v>33.6</v>
      </c>
      <c r="AJ132" s="26"/>
      <c r="AK132" s="13"/>
      <c r="AL132" s="24"/>
      <c r="AM132" s="23"/>
      <c r="AN132" s="23"/>
      <c r="AO132" s="30"/>
      <c r="AP132" s="26"/>
      <c r="AQ132" s="13"/>
      <c r="AR132" s="24" t="s">
        <v>72</v>
      </c>
      <c r="AS132" s="23" t="s">
        <v>34</v>
      </c>
      <c r="AT132" s="30">
        <v>7.6</v>
      </c>
      <c r="AU132" s="26"/>
      <c r="AV132" s="13"/>
      <c r="AW132" s="25"/>
      <c r="AX132" s="25"/>
      <c r="AY132" s="25" t="s">
        <v>923</v>
      </c>
      <c r="AZ132" s="25"/>
      <c r="BA132" s="87" t="s">
        <v>924</v>
      </c>
    </row>
    <row r="133" spans="3:53" s="52" customFormat="1" ht="15" customHeight="1" x14ac:dyDescent="0.35">
      <c r="C133" s="18">
        <v>394</v>
      </c>
      <c r="D133" s="23"/>
      <c r="E133" s="23" t="s">
        <v>497</v>
      </c>
      <c r="F133" s="21" t="str">
        <f t="shared" si="4"/>
        <v>Quinidine</v>
      </c>
      <c r="G133" s="23"/>
      <c r="H133" s="23"/>
      <c r="I133" s="23" t="s">
        <v>498</v>
      </c>
      <c r="J133" s="21" t="str">
        <f t="shared" si="5"/>
        <v>56-54-2</v>
      </c>
      <c r="K133" s="98" t="s">
        <v>1421</v>
      </c>
      <c r="L133" t="s">
        <v>497</v>
      </c>
      <c r="M133" t="s">
        <v>498</v>
      </c>
      <c r="N133" s="23" t="s">
        <v>499</v>
      </c>
      <c r="O133" s="23"/>
      <c r="P133" s="23"/>
      <c r="Q133" s="23"/>
      <c r="R133" s="23" t="s">
        <v>82</v>
      </c>
      <c r="S133" s="24">
        <v>324.42</v>
      </c>
      <c r="T133" s="23" t="s">
        <v>51</v>
      </c>
      <c r="U133" s="24"/>
      <c r="V133" s="23"/>
      <c r="W133" s="23"/>
      <c r="X133" s="30"/>
      <c r="Y133" s="13"/>
      <c r="Z133" s="24" t="s">
        <v>32</v>
      </c>
      <c r="AA133" s="23" t="s">
        <v>33</v>
      </c>
      <c r="AB133" s="23" t="s">
        <v>38</v>
      </c>
      <c r="AC133" s="30">
        <v>57</v>
      </c>
      <c r="AD133" s="26"/>
      <c r="AE133" s="14"/>
      <c r="AF133" s="24" t="s">
        <v>72</v>
      </c>
      <c r="AG133" s="23" t="s">
        <v>42</v>
      </c>
      <c r="AH133" s="23" t="s">
        <v>34</v>
      </c>
      <c r="AI133" s="30">
        <v>73.3</v>
      </c>
      <c r="AJ133" s="26"/>
      <c r="AK133" s="13"/>
      <c r="AL133" s="24"/>
      <c r="AM133" s="23"/>
      <c r="AN133" s="23"/>
      <c r="AO133" s="30"/>
      <c r="AP133" s="26"/>
      <c r="AQ133" s="13"/>
      <c r="AR133" s="24" t="s">
        <v>32</v>
      </c>
      <c r="AS133" s="23" t="s">
        <v>34</v>
      </c>
      <c r="AT133" s="30">
        <v>70</v>
      </c>
      <c r="AU133" s="26"/>
      <c r="AV133" s="13"/>
      <c r="AW133" s="25"/>
      <c r="AX133" s="25" t="s">
        <v>925</v>
      </c>
      <c r="AY133" s="25" t="s">
        <v>926</v>
      </c>
      <c r="AZ133" s="25"/>
      <c r="BA133" s="87" t="s">
        <v>927</v>
      </c>
    </row>
    <row r="134" spans="3:53" s="52" customFormat="1" ht="15" customHeight="1" x14ac:dyDescent="0.35">
      <c r="C134" s="18">
        <v>397</v>
      </c>
      <c r="D134" s="23"/>
      <c r="E134" s="23" t="s">
        <v>500</v>
      </c>
      <c r="F134" s="21" t="str">
        <f t="shared" si="4"/>
        <v>Rabeprazole</v>
      </c>
      <c r="G134" s="23"/>
      <c r="H134" s="23"/>
      <c r="I134" s="23" t="s">
        <v>501</v>
      </c>
      <c r="J134" s="21" t="str">
        <f t="shared" si="5"/>
        <v>117976-89-3</v>
      </c>
      <c r="K134" s="98" t="s">
        <v>1422</v>
      </c>
      <c r="L134" t="s">
        <v>500</v>
      </c>
      <c r="M134" t="s">
        <v>501</v>
      </c>
      <c r="N134" s="23" t="s">
        <v>502</v>
      </c>
      <c r="O134" s="23"/>
      <c r="P134" s="23"/>
      <c r="Q134" s="23"/>
      <c r="R134" s="23" t="s">
        <v>41</v>
      </c>
      <c r="S134" s="24">
        <v>359.44</v>
      </c>
      <c r="T134" s="23" t="s">
        <v>51</v>
      </c>
      <c r="U134" s="24"/>
      <c r="V134" s="23"/>
      <c r="W134" s="23"/>
      <c r="X134" s="30"/>
      <c r="Y134" s="13"/>
      <c r="Z134" s="24"/>
      <c r="AA134" s="23"/>
      <c r="AB134" s="23"/>
      <c r="AC134" s="30"/>
      <c r="AD134" s="26"/>
      <c r="AE134" s="14"/>
      <c r="AF134" s="24" t="s">
        <v>72</v>
      </c>
      <c r="AG134" s="23" t="s">
        <v>42</v>
      </c>
      <c r="AH134" s="23" t="s">
        <v>36</v>
      </c>
      <c r="AI134" s="30">
        <v>24.25</v>
      </c>
      <c r="AJ134" s="26"/>
      <c r="AK134" s="13"/>
      <c r="AL134" s="24"/>
      <c r="AM134" s="23"/>
      <c r="AN134" s="23"/>
      <c r="AO134" s="30"/>
      <c r="AP134" s="26"/>
      <c r="AQ134" s="13"/>
      <c r="AR134" s="24" t="s">
        <v>72</v>
      </c>
      <c r="AS134" s="23" t="s">
        <v>36</v>
      </c>
      <c r="AT134" s="30">
        <v>51.800000000000004</v>
      </c>
      <c r="AU134" s="26"/>
      <c r="AV134" s="13"/>
      <c r="AW134" s="25"/>
      <c r="AX134" s="25"/>
      <c r="AY134" s="25" t="s">
        <v>928</v>
      </c>
      <c r="AZ134" s="25"/>
      <c r="BA134" s="87" t="s">
        <v>929</v>
      </c>
    </row>
    <row r="135" spans="3:53" s="52" customFormat="1" ht="15" customHeight="1" x14ac:dyDescent="0.35">
      <c r="C135" s="18">
        <v>398</v>
      </c>
      <c r="D135" s="23"/>
      <c r="E135" s="23" t="s">
        <v>503</v>
      </c>
      <c r="F135" s="21" t="str">
        <f t="shared" si="4"/>
        <v>Ranitidine</v>
      </c>
      <c r="G135" s="23"/>
      <c r="H135" s="23"/>
      <c r="I135" s="23" t="s">
        <v>504</v>
      </c>
      <c r="J135" s="21" t="str">
        <f t="shared" si="5"/>
        <v>66357-35-5</v>
      </c>
      <c r="K135" s="98" t="s">
        <v>1423</v>
      </c>
      <c r="L135" t="s">
        <v>1424</v>
      </c>
      <c r="M135" t="s">
        <v>504</v>
      </c>
      <c r="N135" s="23" t="s">
        <v>505</v>
      </c>
      <c r="O135" s="23"/>
      <c r="P135" s="23"/>
      <c r="Q135" s="23"/>
      <c r="R135" s="23" t="s">
        <v>41</v>
      </c>
      <c r="S135" s="24">
        <v>314.39999999999998</v>
      </c>
      <c r="T135" s="23" t="s">
        <v>423</v>
      </c>
      <c r="U135" s="24"/>
      <c r="V135" s="23"/>
      <c r="W135" s="23"/>
      <c r="X135" s="30"/>
      <c r="Y135" s="13"/>
      <c r="Z135" s="24"/>
      <c r="AA135" s="23"/>
      <c r="AB135" s="23"/>
      <c r="AC135" s="30"/>
      <c r="AD135" s="26"/>
      <c r="AE135" s="14"/>
      <c r="AF135" s="24" t="s">
        <v>132</v>
      </c>
      <c r="AG135" s="23" t="s">
        <v>42</v>
      </c>
      <c r="AH135" s="23" t="s">
        <v>34</v>
      </c>
      <c r="AI135" s="30">
        <v>73</v>
      </c>
      <c r="AJ135" s="26"/>
      <c r="AK135" s="13"/>
      <c r="AL135" s="24"/>
      <c r="AM135" s="23"/>
      <c r="AN135" s="23"/>
      <c r="AO135" s="30"/>
      <c r="AP135" s="26"/>
      <c r="AQ135" s="13"/>
      <c r="AR135" s="24" t="s">
        <v>72</v>
      </c>
      <c r="AS135" s="23" t="s">
        <v>34</v>
      </c>
      <c r="AT135" s="48">
        <v>54.352899999999998</v>
      </c>
      <c r="AU135" s="49">
        <v>3.645</v>
      </c>
      <c r="AV135" s="50" t="s">
        <v>506</v>
      </c>
      <c r="AW135" s="25"/>
      <c r="AX135" s="25"/>
      <c r="AY135" s="25" t="s">
        <v>930</v>
      </c>
      <c r="AZ135" s="25"/>
      <c r="BA135" s="87" t="s">
        <v>1171</v>
      </c>
    </row>
    <row r="136" spans="3:53" s="52" customFormat="1" ht="15" customHeight="1" x14ac:dyDescent="0.35">
      <c r="C136" s="18">
        <v>400</v>
      </c>
      <c r="D136" s="23"/>
      <c r="E136" s="23" t="s">
        <v>507</v>
      </c>
      <c r="F136" s="21" t="str">
        <f t="shared" si="4"/>
        <v>Reboxetine</v>
      </c>
      <c r="G136" s="23"/>
      <c r="H136" s="23"/>
      <c r="I136" s="23" t="s">
        <v>508</v>
      </c>
      <c r="J136" s="21" t="str">
        <f t="shared" si="5"/>
        <v>71620-89-8</v>
      </c>
      <c r="K136" s="98" t="s">
        <v>1425</v>
      </c>
      <c r="L136" t="s">
        <v>507</v>
      </c>
      <c r="M136" t="s">
        <v>508</v>
      </c>
      <c r="N136" s="23" t="s">
        <v>509</v>
      </c>
      <c r="O136" s="23"/>
      <c r="P136" s="23"/>
      <c r="Q136" s="23"/>
      <c r="R136" s="23" t="s">
        <v>71</v>
      </c>
      <c r="S136" s="24">
        <v>313.39</v>
      </c>
      <c r="T136" s="23" t="s">
        <v>423</v>
      </c>
      <c r="U136" s="24" t="s">
        <v>38</v>
      </c>
      <c r="V136" s="23" t="s">
        <v>38</v>
      </c>
      <c r="W136" s="23"/>
      <c r="X136" s="30">
        <v>21</v>
      </c>
      <c r="Y136" s="13"/>
      <c r="Z136" s="24" t="s">
        <v>38</v>
      </c>
      <c r="AA136" s="23" t="s">
        <v>38</v>
      </c>
      <c r="AB136" s="23"/>
      <c r="AC136" s="30">
        <v>5</v>
      </c>
      <c r="AD136" s="26"/>
      <c r="AE136" s="14"/>
      <c r="AF136" s="24" t="s">
        <v>38</v>
      </c>
      <c r="AG136" s="23" t="s">
        <v>38</v>
      </c>
      <c r="AH136" s="23"/>
      <c r="AI136" s="30">
        <v>90</v>
      </c>
      <c r="AJ136" s="26"/>
      <c r="AK136" s="13"/>
      <c r="AL136" s="24" t="s">
        <v>38</v>
      </c>
      <c r="AM136" s="23" t="s">
        <v>38</v>
      </c>
      <c r="AN136" s="23"/>
      <c r="AO136" s="30">
        <v>46</v>
      </c>
      <c r="AP136" s="26"/>
      <c r="AQ136" s="13"/>
      <c r="AR136" s="24" t="s">
        <v>132</v>
      </c>
      <c r="AS136" s="23" t="s">
        <v>36</v>
      </c>
      <c r="AT136" s="30">
        <v>96.95</v>
      </c>
      <c r="AU136" s="26"/>
      <c r="AV136" s="13"/>
      <c r="AW136" s="25" t="s">
        <v>931</v>
      </c>
      <c r="AX136" s="25" t="s">
        <v>932</v>
      </c>
      <c r="AY136" s="25" t="s">
        <v>933</v>
      </c>
      <c r="AZ136" s="25" t="s">
        <v>933</v>
      </c>
      <c r="BA136" s="87" t="s">
        <v>934</v>
      </c>
    </row>
    <row r="137" spans="3:53" s="52" customFormat="1" ht="15" customHeight="1" x14ac:dyDescent="0.35">
      <c r="C137" s="18">
        <v>401</v>
      </c>
      <c r="D137" s="23"/>
      <c r="E137" s="23" t="s">
        <v>510</v>
      </c>
      <c r="F137" s="21" t="str">
        <f t="shared" si="4"/>
        <v>Recainam</v>
      </c>
      <c r="G137" s="23"/>
      <c r="H137" s="23"/>
      <c r="I137" s="23" t="s">
        <v>511</v>
      </c>
      <c r="J137" s="21" t="str">
        <f t="shared" si="5"/>
        <v>74738-24-2</v>
      </c>
      <c r="K137" s="98" t="s">
        <v>1426</v>
      </c>
      <c r="L137" t="s">
        <v>1427</v>
      </c>
      <c r="M137" t="s">
        <v>511</v>
      </c>
      <c r="N137" s="23" t="s">
        <v>512</v>
      </c>
      <c r="O137" s="23"/>
      <c r="P137" s="23"/>
      <c r="Q137" s="23"/>
      <c r="R137" s="23" t="s">
        <v>82</v>
      </c>
      <c r="S137" s="24">
        <v>263.38</v>
      </c>
      <c r="T137" s="23" t="s">
        <v>423</v>
      </c>
      <c r="U137" s="24"/>
      <c r="V137" s="23"/>
      <c r="W137" s="23"/>
      <c r="X137" s="30"/>
      <c r="Y137" s="13"/>
      <c r="Z137" s="24" t="s">
        <v>32</v>
      </c>
      <c r="AA137" s="23" t="s">
        <v>21</v>
      </c>
      <c r="AB137" s="23" t="s">
        <v>34</v>
      </c>
      <c r="AC137" s="30">
        <v>51</v>
      </c>
      <c r="AD137" s="26"/>
      <c r="AE137" s="14"/>
      <c r="AF137" s="24" t="s">
        <v>32</v>
      </c>
      <c r="AG137" s="23" t="s">
        <v>42</v>
      </c>
      <c r="AH137" s="23" t="s">
        <v>36</v>
      </c>
      <c r="AI137" s="30">
        <v>89</v>
      </c>
      <c r="AJ137" s="26"/>
      <c r="AK137" s="13"/>
      <c r="AL137" s="24" t="s">
        <v>32</v>
      </c>
      <c r="AM137" s="23" t="s">
        <v>103</v>
      </c>
      <c r="AN137" s="23" t="s">
        <v>36</v>
      </c>
      <c r="AO137" s="30">
        <v>97</v>
      </c>
      <c r="AP137" s="26"/>
      <c r="AQ137" s="13"/>
      <c r="AR137" s="24" t="s">
        <v>1080</v>
      </c>
      <c r="AS137" s="23" t="s">
        <v>34</v>
      </c>
      <c r="AT137" s="48">
        <v>70.33</v>
      </c>
      <c r="AU137" s="49">
        <v>2.9809999999999999</v>
      </c>
      <c r="AV137" s="50" t="s">
        <v>513</v>
      </c>
      <c r="AW137" s="25"/>
      <c r="AX137" s="25" t="s">
        <v>935</v>
      </c>
      <c r="AY137" s="25" t="s">
        <v>936</v>
      </c>
      <c r="AZ137" s="25" t="s">
        <v>936</v>
      </c>
      <c r="BA137" s="87" t="s">
        <v>1172</v>
      </c>
    </row>
    <row r="138" spans="3:53" s="52" customFormat="1" ht="15.75" customHeight="1" x14ac:dyDescent="0.35">
      <c r="C138" s="18">
        <v>403</v>
      </c>
      <c r="D138" s="23"/>
      <c r="E138" s="23" t="s">
        <v>514</v>
      </c>
      <c r="F138" s="21" t="str">
        <f t="shared" si="4"/>
        <v>Remoxipride</v>
      </c>
      <c r="G138" s="23"/>
      <c r="H138" s="23"/>
      <c r="I138" s="23" t="s">
        <v>515</v>
      </c>
      <c r="J138" s="21" t="str">
        <f t="shared" si="5"/>
        <v>80125-14-0</v>
      </c>
      <c r="K138" s="98" t="s">
        <v>1428</v>
      </c>
      <c r="L138" t="s">
        <v>1429</v>
      </c>
      <c r="M138" t="s">
        <v>515</v>
      </c>
      <c r="N138" s="23" t="s">
        <v>482</v>
      </c>
      <c r="O138" s="23"/>
      <c r="P138" s="23"/>
      <c r="Q138" s="23"/>
      <c r="R138" s="23" t="s">
        <v>71</v>
      </c>
      <c r="S138" s="24">
        <v>371.27</v>
      </c>
      <c r="T138" s="23" t="s">
        <v>423</v>
      </c>
      <c r="U138" s="24" t="s">
        <v>32</v>
      </c>
      <c r="V138" s="23" t="s">
        <v>163</v>
      </c>
      <c r="W138" s="23" t="s">
        <v>43</v>
      </c>
      <c r="X138" s="30">
        <v>8</v>
      </c>
      <c r="Y138" s="13"/>
      <c r="Z138" s="24" t="s">
        <v>32</v>
      </c>
      <c r="AA138" s="23" t="s">
        <v>21</v>
      </c>
      <c r="AB138" s="23" t="s">
        <v>34</v>
      </c>
      <c r="AC138" s="30" t="s">
        <v>489</v>
      </c>
      <c r="AD138" s="26"/>
      <c r="AE138" s="14"/>
      <c r="AF138" s="24" t="s">
        <v>132</v>
      </c>
      <c r="AG138" s="23" t="s">
        <v>42</v>
      </c>
      <c r="AH138" s="23" t="s">
        <v>34</v>
      </c>
      <c r="AI138" s="30">
        <v>94</v>
      </c>
      <c r="AJ138" s="26"/>
      <c r="AK138" s="13"/>
      <c r="AL138" s="24"/>
      <c r="AM138" s="23"/>
      <c r="AN138" s="23"/>
      <c r="AO138" s="30"/>
      <c r="AP138" s="26"/>
      <c r="AQ138" s="13"/>
      <c r="AR138" s="24" t="s">
        <v>1053</v>
      </c>
      <c r="AS138" s="23" t="s">
        <v>34</v>
      </c>
      <c r="AT138" s="48">
        <v>94.875</v>
      </c>
      <c r="AU138" s="49">
        <v>1.452</v>
      </c>
      <c r="AV138" s="50" t="s">
        <v>516</v>
      </c>
      <c r="AW138" s="25" t="s">
        <v>937</v>
      </c>
      <c r="AX138" s="25" t="s">
        <v>938</v>
      </c>
      <c r="AY138" s="25" t="s">
        <v>939</v>
      </c>
      <c r="AZ138" s="25"/>
      <c r="BA138" s="87" t="s">
        <v>1173</v>
      </c>
    </row>
    <row r="139" spans="3:53" s="52" customFormat="1" ht="15" customHeight="1" x14ac:dyDescent="0.35">
      <c r="C139" s="18">
        <v>406</v>
      </c>
      <c r="D139" s="23"/>
      <c r="E139" s="23" t="s">
        <v>517</v>
      </c>
      <c r="F139" s="21" t="str">
        <f t="shared" si="4"/>
        <v>Rifabutin</v>
      </c>
      <c r="G139" s="23"/>
      <c r="H139" s="23"/>
      <c r="I139" s="23" t="s">
        <v>518</v>
      </c>
      <c r="J139" s="21" t="str">
        <f t="shared" si="5"/>
        <v>72559-06-9</v>
      </c>
      <c r="K139" s="98" t="s">
        <v>1430</v>
      </c>
      <c r="L139" t="s">
        <v>517</v>
      </c>
      <c r="M139" t="s">
        <v>518</v>
      </c>
      <c r="N139" s="23" t="s">
        <v>519</v>
      </c>
      <c r="O139" s="23"/>
      <c r="P139" s="23"/>
      <c r="Q139" s="23"/>
      <c r="R139" s="23" t="s">
        <v>66</v>
      </c>
      <c r="S139" s="24">
        <v>847</v>
      </c>
      <c r="T139" s="23" t="s">
        <v>51</v>
      </c>
      <c r="U139" s="24"/>
      <c r="V139" s="23"/>
      <c r="W139" s="23"/>
      <c r="X139" s="30"/>
      <c r="Y139" s="13"/>
      <c r="Z139" s="24" t="s">
        <v>32</v>
      </c>
      <c r="AA139" s="23" t="s">
        <v>21</v>
      </c>
      <c r="AB139" s="23" t="s">
        <v>34</v>
      </c>
      <c r="AC139" s="30">
        <v>44</v>
      </c>
      <c r="AD139" s="26"/>
      <c r="AE139" s="14"/>
      <c r="AF139" s="24"/>
      <c r="AG139" s="23"/>
      <c r="AH139" s="23"/>
      <c r="AI139" s="30"/>
      <c r="AJ139" s="26"/>
      <c r="AK139" s="13"/>
      <c r="AL139" s="24"/>
      <c r="AM139" s="23"/>
      <c r="AN139" s="23"/>
      <c r="AO139" s="30"/>
      <c r="AP139" s="26"/>
      <c r="AQ139" s="13"/>
      <c r="AR139" s="24" t="s">
        <v>38</v>
      </c>
      <c r="AS139" s="23" t="s">
        <v>34</v>
      </c>
      <c r="AT139" s="30">
        <v>20</v>
      </c>
      <c r="AU139" s="26"/>
      <c r="AV139" s="13"/>
      <c r="AW139" s="25"/>
      <c r="AX139" s="25" t="s">
        <v>940</v>
      </c>
      <c r="AY139" s="25"/>
      <c r="AZ139" s="25"/>
      <c r="BA139" s="87" t="s">
        <v>941</v>
      </c>
    </row>
    <row r="140" spans="3:53" s="52" customFormat="1" ht="15" customHeight="1" x14ac:dyDescent="0.35">
      <c r="C140" s="18">
        <v>407</v>
      </c>
      <c r="D140" s="23"/>
      <c r="E140" s="23" t="s">
        <v>520</v>
      </c>
      <c r="F140" s="21" t="str">
        <f t="shared" si="4"/>
        <v>Rifampin</v>
      </c>
      <c r="G140" s="23"/>
      <c r="H140" s="23"/>
      <c r="I140" s="23" t="s">
        <v>521</v>
      </c>
      <c r="J140" s="21" t="str">
        <f t="shared" si="5"/>
        <v>13292-46-1</v>
      </c>
      <c r="K140" s="98" t="s">
        <v>1431</v>
      </c>
      <c r="L140" t="s">
        <v>1432</v>
      </c>
      <c r="M140" t="s">
        <v>521</v>
      </c>
      <c r="N140" s="23" t="s">
        <v>519</v>
      </c>
      <c r="O140" s="23"/>
      <c r="P140" s="23"/>
      <c r="Q140" s="23"/>
      <c r="R140" s="23" t="s">
        <v>66</v>
      </c>
      <c r="S140" s="24">
        <v>822.94</v>
      </c>
      <c r="T140" s="23" t="s">
        <v>93</v>
      </c>
      <c r="U140" s="24"/>
      <c r="V140" s="23"/>
      <c r="W140" s="23"/>
      <c r="X140" s="30"/>
      <c r="Y140" s="13"/>
      <c r="Z140" s="24" t="s">
        <v>32</v>
      </c>
      <c r="AA140" s="23" t="s">
        <v>21</v>
      </c>
      <c r="AB140" s="23" t="s">
        <v>34</v>
      </c>
      <c r="AC140" s="30">
        <v>89</v>
      </c>
      <c r="AD140" s="26"/>
      <c r="AE140" s="14"/>
      <c r="AF140" s="24"/>
      <c r="AG140" s="23"/>
      <c r="AH140" s="23"/>
      <c r="AI140" s="30"/>
      <c r="AJ140" s="26"/>
      <c r="AK140" s="13"/>
      <c r="AL140" s="24"/>
      <c r="AM140" s="23"/>
      <c r="AN140" s="23"/>
      <c r="AO140" s="30"/>
      <c r="AP140" s="26"/>
      <c r="AQ140" s="13"/>
      <c r="AR140" s="24" t="s">
        <v>38</v>
      </c>
      <c r="AS140" s="23" t="s">
        <v>38</v>
      </c>
      <c r="AT140" s="30">
        <v>94.8</v>
      </c>
      <c r="AU140" s="26"/>
      <c r="AV140" s="13"/>
      <c r="AW140" s="25"/>
      <c r="AX140" s="25" t="s">
        <v>942</v>
      </c>
      <c r="AY140" s="25"/>
      <c r="AZ140" s="25"/>
      <c r="BA140" s="87" t="s">
        <v>943</v>
      </c>
    </row>
    <row r="141" spans="3:53" s="52" customFormat="1" ht="15" customHeight="1" x14ac:dyDescent="0.35">
      <c r="C141" s="18">
        <v>408</v>
      </c>
      <c r="D141" s="23"/>
      <c r="E141" s="23" t="s">
        <v>522</v>
      </c>
      <c r="F141" s="21" t="str">
        <f t="shared" si="4"/>
        <v>Risedronate</v>
      </c>
      <c r="G141" s="23"/>
      <c r="H141" s="23"/>
      <c r="I141" s="23" t="s">
        <v>523</v>
      </c>
      <c r="J141" s="21" t="str">
        <f t="shared" si="5"/>
        <v>105462-24-6</v>
      </c>
      <c r="K141" s="98" t="s">
        <v>1433</v>
      </c>
      <c r="L141" t="s">
        <v>1434</v>
      </c>
      <c r="M141" t="s">
        <v>523</v>
      </c>
      <c r="N141" s="23" t="s">
        <v>524</v>
      </c>
      <c r="O141" s="23"/>
      <c r="P141" s="23"/>
      <c r="Q141" s="23"/>
      <c r="R141" s="23" t="s">
        <v>41</v>
      </c>
      <c r="S141" s="24">
        <v>283.11</v>
      </c>
      <c r="T141" s="23" t="s">
        <v>44</v>
      </c>
      <c r="U141" s="24"/>
      <c r="V141" s="23"/>
      <c r="W141" s="23"/>
      <c r="X141" s="30"/>
      <c r="Y141" s="13"/>
      <c r="Z141" s="24" t="s">
        <v>32</v>
      </c>
      <c r="AA141" s="23" t="s">
        <v>33</v>
      </c>
      <c r="AB141" s="23" t="s">
        <v>34</v>
      </c>
      <c r="AC141" s="30">
        <v>2.9</v>
      </c>
      <c r="AD141" s="26"/>
      <c r="AE141" s="14"/>
      <c r="AF141" s="24"/>
      <c r="AG141" s="23"/>
      <c r="AH141" s="23"/>
      <c r="AI141" s="30"/>
      <c r="AJ141" s="26"/>
      <c r="AK141" s="13"/>
      <c r="AL141" s="24"/>
      <c r="AM141" s="23"/>
      <c r="AN141" s="23"/>
      <c r="AO141" s="30"/>
      <c r="AP141" s="26"/>
      <c r="AQ141" s="13"/>
      <c r="AR141" s="24" t="s">
        <v>72</v>
      </c>
      <c r="AS141" s="23" t="s">
        <v>36</v>
      </c>
      <c r="AT141" s="30">
        <v>0.63</v>
      </c>
      <c r="AU141" s="26"/>
      <c r="AV141" s="13"/>
      <c r="AW141" s="25"/>
      <c r="AX141" s="25" t="s">
        <v>944</v>
      </c>
      <c r="AY141" s="25"/>
      <c r="AZ141" s="25"/>
      <c r="BA141" s="87" t="s">
        <v>945</v>
      </c>
    </row>
    <row r="142" spans="3:53" s="52" customFormat="1" ht="15" customHeight="1" x14ac:dyDescent="0.35">
      <c r="C142" s="18">
        <v>409</v>
      </c>
      <c r="D142" s="23"/>
      <c r="E142" s="23" t="s">
        <v>525</v>
      </c>
      <c r="F142" s="21" t="str">
        <f t="shared" si="4"/>
        <v>Risperidone</v>
      </c>
      <c r="G142" s="23"/>
      <c r="H142" s="23"/>
      <c r="I142" s="23" t="s">
        <v>526</v>
      </c>
      <c r="J142" s="21" t="str">
        <f t="shared" si="5"/>
        <v>106266-06-2</v>
      </c>
      <c r="K142" s="98" t="s">
        <v>1435</v>
      </c>
      <c r="L142" t="s">
        <v>525</v>
      </c>
      <c r="M142" t="s">
        <v>526</v>
      </c>
      <c r="N142" s="23" t="s">
        <v>527</v>
      </c>
      <c r="O142" s="23"/>
      <c r="P142" s="23"/>
      <c r="Q142" s="23"/>
      <c r="R142" s="23" t="s">
        <v>71</v>
      </c>
      <c r="S142" s="24">
        <v>410.48</v>
      </c>
      <c r="T142" s="23" t="s">
        <v>423</v>
      </c>
      <c r="U142" s="24"/>
      <c r="V142" s="23"/>
      <c r="W142" s="23"/>
      <c r="X142" s="30"/>
      <c r="Y142" s="13"/>
      <c r="Z142" s="24" t="s">
        <v>32</v>
      </c>
      <c r="AA142" s="23" t="s">
        <v>21</v>
      </c>
      <c r="AB142" s="23" t="s">
        <v>34</v>
      </c>
      <c r="AC142" s="30">
        <v>22</v>
      </c>
      <c r="AD142" s="26"/>
      <c r="AE142" s="14"/>
      <c r="AF142" s="24"/>
      <c r="AG142" s="23"/>
      <c r="AH142" s="23"/>
      <c r="AI142" s="30"/>
      <c r="AJ142" s="26"/>
      <c r="AK142" s="13"/>
      <c r="AL142" s="24"/>
      <c r="AM142" s="23"/>
      <c r="AN142" s="23"/>
      <c r="AO142" s="30"/>
      <c r="AP142" s="26"/>
      <c r="AQ142" s="13"/>
      <c r="AR142" s="24" t="s">
        <v>32</v>
      </c>
      <c r="AS142" s="23" t="s">
        <v>34</v>
      </c>
      <c r="AT142" s="30">
        <v>65.900000000000006</v>
      </c>
      <c r="AU142" s="26"/>
      <c r="AV142" s="13"/>
      <c r="AW142" s="25"/>
      <c r="AX142" s="25" t="s">
        <v>946</v>
      </c>
      <c r="AY142" s="25"/>
      <c r="AZ142" s="25"/>
      <c r="BA142" s="87" t="s">
        <v>947</v>
      </c>
    </row>
    <row r="143" spans="3:53" s="52" customFormat="1" ht="15" customHeight="1" x14ac:dyDescent="0.35">
      <c r="C143" s="18">
        <v>413</v>
      </c>
      <c r="D143" s="23"/>
      <c r="E143" s="23" t="s">
        <v>528</v>
      </c>
      <c r="F143" s="21" t="str">
        <f t="shared" si="4"/>
        <v>Rosiglitazone</v>
      </c>
      <c r="G143" s="23"/>
      <c r="H143" s="23"/>
      <c r="I143" s="23" t="s">
        <v>529</v>
      </c>
      <c r="J143" s="21" t="str">
        <f t="shared" si="5"/>
        <v>122320-73-4</v>
      </c>
      <c r="K143" s="98" t="s">
        <v>1436</v>
      </c>
      <c r="L143" t="s">
        <v>528</v>
      </c>
      <c r="M143" t="s">
        <v>529</v>
      </c>
      <c r="N143" s="23" t="s">
        <v>530</v>
      </c>
      <c r="O143" s="23"/>
      <c r="P143" s="23"/>
      <c r="Q143" s="23"/>
      <c r="R143" s="23" t="s">
        <v>41</v>
      </c>
      <c r="S143" s="24">
        <v>357.43</v>
      </c>
      <c r="T143" s="23" t="s">
        <v>93</v>
      </c>
      <c r="U143" s="24"/>
      <c r="V143" s="23"/>
      <c r="W143" s="23"/>
      <c r="X143" s="30"/>
      <c r="Y143" s="13"/>
      <c r="Z143" s="24" t="s">
        <v>32</v>
      </c>
      <c r="AA143" s="23" t="s">
        <v>33</v>
      </c>
      <c r="AB143" s="23" t="s">
        <v>34</v>
      </c>
      <c r="AC143" s="30">
        <v>100</v>
      </c>
      <c r="AD143" s="26"/>
      <c r="AE143" s="14"/>
      <c r="AF143" s="24"/>
      <c r="AG143" s="23"/>
      <c r="AH143" s="23"/>
      <c r="AI143" s="30"/>
      <c r="AJ143" s="26"/>
      <c r="AK143" s="13"/>
      <c r="AL143" s="24"/>
      <c r="AM143" s="23"/>
      <c r="AN143" s="23"/>
      <c r="AO143" s="30"/>
      <c r="AP143" s="26"/>
      <c r="AQ143" s="13"/>
      <c r="AR143" s="24" t="s">
        <v>72</v>
      </c>
      <c r="AS143" s="23" t="s">
        <v>34</v>
      </c>
      <c r="AT143" s="30">
        <v>99</v>
      </c>
      <c r="AU143" s="26"/>
      <c r="AV143" s="13"/>
      <c r="AW143" s="25"/>
      <c r="AX143" s="25" t="s">
        <v>948</v>
      </c>
      <c r="AY143" s="25"/>
      <c r="AZ143" s="25"/>
      <c r="BA143" s="87" t="s">
        <v>949</v>
      </c>
    </row>
    <row r="144" spans="3:53" s="52" customFormat="1" ht="15" customHeight="1" x14ac:dyDescent="0.35">
      <c r="C144" s="18">
        <v>414</v>
      </c>
      <c r="D144" s="23"/>
      <c r="E144" s="23" t="s">
        <v>531</v>
      </c>
      <c r="F144" s="21" t="str">
        <f t="shared" si="4"/>
        <v>Rosuvastatin</v>
      </c>
      <c r="G144" s="23"/>
      <c r="H144" s="23"/>
      <c r="I144" s="23" t="s">
        <v>532</v>
      </c>
      <c r="J144" s="21" t="str">
        <f t="shared" si="5"/>
        <v>287714-41-4</v>
      </c>
      <c r="K144" s="98" t="s">
        <v>1437</v>
      </c>
      <c r="L144" t="s">
        <v>531</v>
      </c>
      <c r="M144" t="s">
        <v>532</v>
      </c>
      <c r="N144" s="23" t="s">
        <v>212</v>
      </c>
      <c r="O144" s="23"/>
      <c r="P144" s="23"/>
      <c r="Q144" s="23"/>
      <c r="R144" s="23" t="s">
        <v>82</v>
      </c>
      <c r="S144" s="24">
        <v>481.54</v>
      </c>
      <c r="T144" s="23" t="s">
        <v>44</v>
      </c>
      <c r="U144" s="24"/>
      <c r="V144" s="23"/>
      <c r="W144" s="23"/>
      <c r="X144" s="30"/>
      <c r="Y144" s="13"/>
      <c r="Z144" s="24" t="s">
        <v>32</v>
      </c>
      <c r="AA144" s="23" t="s">
        <v>21</v>
      </c>
      <c r="AB144" s="23" t="s">
        <v>36</v>
      </c>
      <c r="AC144" s="30">
        <v>19</v>
      </c>
      <c r="AD144" s="26"/>
      <c r="AE144" s="14"/>
      <c r="AF144" s="24"/>
      <c r="AG144" s="23"/>
      <c r="AH144" s="23"/>
      <c r="AI144" s="30"/>
      <c r="AJ144" s="26"/>
      <c r="AK144" s="13"/>
      <c r="AL144" s="24"/>
      <c r="AM144" s="23"/>
      <c r="AN144" s="23"/>
      <c r="AO144" s="30"/>
      <c r="AP144" s="26"/>
      <c r="AQ144" s="13"/>
      <c r="AR144" s="24" t="s">
        <v>72</v>
      </c>
      <c r="AS144" s="23" t="s">
        <v>34</v>
      </c>
      <c r="AT144" s="30">
        <v>20.100000000000001</v>
      </c>
      <c r="AU144" s="26"/>
      <c r="AV144" s="13"/>
      <c r="AW144" s="25"/>
      <c r="AX144" s="25" t="s">
        <v>950</v>
      </c>
      <c r="AY144" s="25"/>
      <c r="AZ144" s="25"/>
      <c r="BA144" s="87" t="s">
        <v>951</v>
      </c>
    </row>
    <row r="145" spans="3:53" s="52" customFormat="1" ht="15" customHeight="1" x14ac:dyDescent="0.35">
      <c r="C145" s="18">
        <v>415</v>
      </c>
      <c r="D145" s="23"/>
      <c r="E145" s="23" t="s">
        <v>533</v>
      </c>
      <c r="F145" s="21" t="str">
        <f t="shared" si="4"/>
        <v>salbutamol</v>
      </c>
      <c r="G145" s="23"/>
      <c r="H145" s="23"/>
      <c r="I145" s="23" t="s">
        <v>534</v>
      </c>
      <c r="J145" s="21" t="str">
        <f t="shared" si="5"/>
        <v>18559-94-9</v>
      </c>
      <c r="K145" s="98" t="s">
        <v>1438</v>
      </c>
      <c r="L145" t="s">
        <v>1439</v>
      </c>
      <c r="M145" t="s">
        <v>534</v>
      </c>
      <c r="N145" s="23" t="s">
        <v>535</v>
      </c>
      <c r="O145" s="23"/>
      <c r="P145" s="23"/>
      <c r="Q145" s="23"/>
      <c r="R145" s="23" t="s">
        <v>154</v>
      </c>
      <c r="S145" s="24">
        <v>239.31</v>
      </c>
      <c r="T145" s="23" t="s">
        <v>423</v>
      </c>
      <c r="U145" s="24"/>
      <c r="V145" s="23"/>
      <c r="W145" s="23"/>
      <c r="X145" s="30"/>
      <c r="Y145" s="13"/>
      <c r="Z145" s="24"/>
      <c r="AA145" s="23"/>
      <c r="AB145" s="23"/>
      <c r="AC145" s="30"/>
      <c r="AD145" s="26"/>
      <c r="AE145" s="14"/>
      <c r="AF145" s="24" t="s">
        <v>72</v>
      </c>
      <c r="AG145" s="23" t="s">
        <v>55</v>
      </c>
      <c r="AH145" s="23" t="s">
        <v>36</v>
      </c>
      <c r="AI145" s="30">
        <v>85</v>
      </c>
      <c r="AJ145" s="26"/>
      <c r="AK145" s="13"/>
      <c r="AL145" s="24"/>
      <c r="AM145" s="23"/>
      <c r="AN145" s="23"/>
      <c r="AO145" s="30"/>
      <c r="AP145" s="26"/>
      <c r="AQ145" s="13"/>
      <c r="AR145" s="24" t="s">
        <v>1081</v>
      </c>
      <c r="AS145" s="23" t="s">
        <v>36</v>
      </c>
      <c r="AT145" s="48">
        <v>51.235294000000003</v>
      </c>
      <c r="AU145" s="49">
        <v>1.476</v>
      </c>
      <c r="AV145" s="50" t="s">
        <v>536</v>
      </c>
      <c r="AW145" s="25"/>
      <c r="AX145" s="25"/>
      <c r="AY145" s="25" t="s">
        <v>952</v>
      </c>
      <c r="AZ145" s="25"/>
      <c r="BA145" s="87" t="s">
        <v>1174</v>
      </c>
    </row>
    <row r="146" spans="3:53" s="52" customFormat="1" ht="15" customHeight="1" x14ac:dyDescent="0.35">
      <c r="C146" s="18">
        <v>417</v>
      </c>
      <c r="D146" s="23"/>
      <c r="E146" s="23" t="s">
        <v>537</v>
      </c>
      <c r="F146" s="21" t="str">
        <f t="shared" si="4"/>
        <v>Salicylate</v>
      </c>
      <c r="G146" s="23"/>
      <c r="H146" s="23"/>
      <c r="I146" s="23" t="s">
        <v>538</v>
      </c>
      <c r="J146" s="21" t="str">
        <f t="shared" si="5"/>
        <v>54-21-7</v>
      </c>
      <c r="K146" s="98" t="s">
        <v>1440</v>
      </c>
      <c r="L146" t="s">
        <v>1441</v>
      </c>
      <c r="M146" t="s">
        <v>538</v>
      </c>
      <c r="N146" s="23" t="s">
        <v>539</v>
      </c>
      <c r="O146" s="23"/>
      <c r="P146" s="23"/>
      <c r="Q146" s="23"/>
      <c r="R146" s="23" t="s">
        <v>461</v>
      </c>
      <c r="S146" s="24">
        <v>160.11000000000001</v>
      </c>
      <c r="T146" s="23" t="s">
        <v>44</v>
      </c>
      <c r="U146" s="24"/>
      <c r="V146" s="23"/>
      <c r="W146" s="23"/>
      <c r="X146" s="30"/>
      <c r="Y146" s="13"/>
      <c r="Z146" s="24" t="s">
        <v>32</v>
      </c>
      <c r="AA146" s="23" t="s">
        <v>21</v>
      </c>
      <c r="AB146" s="23" t="s">
        <v>34</v>
      </c>
      <c r="AC146" s="30">
        <v>92</v>
      </c>
      <c r="AD146" s="26"/>
      <c r="AE146" s="14"/>
      <c r="AF146" s="24" t="s">
        <v>132</v>
      </c>
      <c r="AG146" s="23" t="s">
        <v>38</v>
      </c>
      <c r="AH146" s="23" t="s">
        <v>38</v>
      </c>
      <c r="AI146" s="30">
        <v>100</v>
      </c>
      <c r="AJ146" s="26"/>
      <c r="AK146" s="13"/>
      <c r="AL146" s="24"/>
      <c r="AM146" s="23"/>
      <c r="AN146" s="23"/>
      <c r="AO146" s="30"/>
      <c r="AP146" s="26"/>
      <c r="AQ146" s="13"/>
      <c r="AR146" s="24" t="s">
        <v>32</v>
      </c>
      <c r="AS146" s="23" t="s">
        <v>36</v>
      </c>
      <c r="AT146" s="30">
        <v>95.21</v>
      </c>
      <c r="AU146" s="26"/>
      <c r="AV146" s="13"/>
      <c r="AW146" s="25"/>
      <c r="AX146" s="25" t="s">
        <v>953</v>
      </c>
      <c r="AY146" s="25" t="s">
        <v>954</v>
      </c>
      <c r="AZ146" s="25"/>
      <c r="BA146" s="87" t="s">
        <v>955</v>
      </c>
    </row>
    <row r="147" spans="3:53" s="52" customFormat="1" ht="15" customHeight="1" x14ac:dyDescent="0.35">
      <c r="C147" s="18">
        <v>418</v>
      </c>
      <c r="D147" s="23"/>
      <c r="E147" s="23" t="s">
        <v>540</v>
      </c>
      <c r="F147" s="21" t="str">
        <f t="shared" si="4"/>
        <v>Saquinavir</v>
      </c>
      <c r="G147" s="23"/>
      <c r="H147" s="23"/>
      <c r="I147" s="23" t="s">
        <v>541</v>
      </c>
      <c r="J147" s="21" t="str">
        <f t="shared" si="5"/>
        <v>127779-20-8</v>
      </c>
      <c r="K147" s="98" t="s">
        <v>1442</v>
      </c>
      <c r="L147" t="s">
        <v>540</v>
      </c>
      <c r="M147" t="s">
        <v>541</v>
      </c>
      <c r="N147" s="23" t="s">
        <v>542</v>
      </c>
      <c r="O147" s="23"/>
      <c r="P147" s="23"/>
      <c r="Q147" s="23"/>
      <c r="R147" s="23" t="s">
        <v>66</v>
      </c>
      <c r="S147" s="24">
        <v>670.84</v>
      </c>
      <c r="T147" s="23" t="s">
        <v>423</v>
      </c>
      <c r="U147" s="24" t="s">
        <v>108</v>
      </c>
      <c r="V147" s="23" t="s">
        <v>362</v>
      </c>
      <c r="W147" s="23" t="s">
        <v>34</v>
      </c>
      <c r="X147" s="30">
        <v>42.19</v>
      </c>
      <c r="Y147" s="13"/>
      <c r="Z147" s="24" t="s">
        <v>32</v>
      </c>
      <c r="AA147" s="23" t="s">
        <v>33</v>
      </c>
      <c r="AB147" s="23" t="s">
        <v>34</v>
      </c>
      <c r="AC147" s="30">
        <v>6.5</v>
      </c>
      <c r="AD147" s="26"/>
      <c r="AE147" s="14"/>
      <c r="AF147" s="24"/>
      <c r="AG147" s="23"/>
      <c r="AH147" s="23"/>
      <c r="AI147" s="30"/>
      <c r="AJ147" s="26"/>
      <c r="AK147" s="13"/>
      <c r="AL147" s="24"/>
      <c r="AM147" s="23"/>
      <c r="AN147" s="23"/>
      <c r="AO147" s="30"/>
      <c r="AP147" s="26"/>
      <c r="AQ147" s="13"/>
      <c r="AR147" s="24" t="s">
        <v>132</v>
      </c>
      <c r="AS147" s="23" t="s">
        <v>34</v>
      </c>
      <c r="AT147" s="30">
        <v>0.7</v>
      </c>
      <c r="AU147" s="26"/>
      <c r="AV147" s="13"/>
      <c r="AW147" s="25" t="s">
        <v>956</v>
      </c>
      <c r="AX147" s="25" t="s">
        <v>957</v>
      </c>
      <c r="AY147" s="25"/>
      <c r="AZ147" s="25"/>
      <c r="BA147" s="87" t="s">
        <v>958</v>
      </c>
    </row>
    <row r="148" spans="3:53" s="52" customFormat="1" ht="15" customHeight="1" x14ac:dyDescent="0.35">
      <c r="C148" s="18">
        <v>421</v>
      </c>
      <c r="D148" s="23"/>
      <c r="E148" s="23" t="s">
        <v>543</v>
      </c>
      <c r="F148" s="21" t="str">
        <f t="shared" si="4"/>
        <v>Selegiline</v>
      </c>
      <c r="G148" s="23"/>
      <c r="H148" s="23"/>
      <c r="I148" s="23" t="s">
        <v>544</v>
      </c>
      <c r="J148" s="21" t="str">
        <f t="shared" si="5"/>
        <v>14611-51-9</v>
      </c>
      <c r="K148" s="98" t="s">
        <v>1443</v>
      </c>
      <c r="L148" t="s">
        <v>543</v>
      </c>
      <c r="M148" t="s">
        <v>544</v>
      </c>
      <c r="N148" s="23" t="s">
        <v>545</v>
      </c>
      <c r="O148" s="23"/>
      <c r="P148" s="23"/>
      <c r="Q148" s="23"/>
      <c r="R148" s="23" t="s">
        <v>71</v>
      </c>
      <c r="S148" s="33">
        <v>187.28</v>
      </c>
      <c r="T148" s="23" t="s">
        <v>423</v>
      </c>
      <c r="U148" s="24"/>
      <c r="V148" s="23"/>
      <c r="W148" s="23"/>
      <c r="X148" s="30"/>
      <c r="Y148" s="13"/>
      <c r="Z148" s="24"/>
      <c r="AA148" s="23"/>
      <c r="AB148" s="23"/>
      <c r="AC148" s="30"/>
      <c r="AD148" s="26"/>
      <c r="AE148" s="14"/>
      <c r="AF148" s="24" t="s">
        <v>32</v>
      </c>
      <c r="AG148" s="23" t="s">
        <v>55</v>
      </c>
      <c r="AH148" s="23" t="s">
        <v>43</v>
      </c>
      <c r="AI148" s="30">
        <v>8.1</v>
      </c>
      <c r="AJ148" s="26"/>
      <c r="AK148" s="13"/>
      <c r="AL148" s="24"/>
      <c r="AM148" s="23"/>
      <c r="AN148" s="23"/>
      <c r="AO148" s="30"/>
      <c r="AP148" s="26"/>
      <c r="AQ148" s="13"/>
      <c r="AR148" s="24" t="s">
        <v>132</v>
      </c>
      <c r="AS148" s="23" t="s">
        <v>34</v>
      </c>
      <c r="AT148" s="30">
        <v>4.3</v>
      </c>
      <c r="AU148" s="26"/>
      <c r="AV148" s="13"/>
      <c r="AW148" s="25"/>
      <c r="AX148" s="25"/>
      <c r="AY148" s="25" t="s">
        <v>959</v>
      </c>
      <c r="AZ148" s="25"/>
      <c r="BA148" s="87" t="s">
        <v>960</v>
      </c>
    </row>
    <row r="149" spans="3:53" s="52" customFormat="1" ht="15" customHeight="1" x14ac:dyDescent="0.35">
      <c r="C149" s="18">
        <v>424</v>
      </c>
      <c r="D149" s="23"/>
      <c r="E149" s="23" t="s">
        <v>546</v>
      </c>
      <c r="F149" s="21" t="str">
        <f t="shared" si="4"/>
        <v>Sildenafil</v>
      </c>
      <c r="G149" s="23"/>
      <c r="H149" s="23"/>
      <c r="I149" s="15" t="s">
        <v>547</v>
      </c>
      <c r="J149" s="21" t="str">
        <f t="shared" si="5"/>
        <v>139755-83-2</v>
      </c>
      <c r="K149" s="98" t="s">
        <v>1444</v>
      </c>
      <c r="L149" t="s">
        <v>1445</v>
      </c>
      <c r="M149" t="s">
        <v>547</v>
      </c>
      <c r="N149" s="23" t="s">
        <v>548</v>
      </c>
      <c r="O149" s="23"/>
      <c r="P149" s="23"/>
      <c r="Q149" s="23"/>
      <c r="R149" s="23" t="s">
        <v>479</v>
      </c>
      <c r="S149" s="24">
        <v>474.58</v>
      </c>
      <c r="T149" s="23" t="s">
        <v>51</v>
      </c>
      <c r="U149" s="24" t="s">
        <v>32</v>
      </c>
      <c r="V149" s="23" t="s">
        <v>199</v>
      </c>
      <c r="W149" s="23" t="s">
        <v>34</v>
      </c>
      <c r="X149" s="30">
        <v>17</v>
      </c>
      <c r="Y149" s="13"/>
      <c r="Z149" s="24" t="s">
        <v>32</v>
      </c>
      <c r="AA149" s="23" t="s">
        <v>21</v>
      </c>
      <c r="AB149" s="23" t="s">
        <v>36</v>
      </c>
      <c r="AC149" s="30">
        <v>33.5</v>
      </c>
      <c r="AD149" s="26"/>
      <c r="AE149" s="14"/>
      <c r="AF149" s="24" t="s">
        <v>32</v>
      </c>
      <c r="AG149" s="23" t="s">
        <v>42</v>
      </c>
      <c r="AH149" s="23" t="s">
        <v>34</v>
      </c>
      <c r="AI149" s="30">
        <v>54</v>
      </c>
      <c r="AJ149" s="26"/>
      <c r="AK149" s="13"/>
      <c r="AL149" s="24"/>
      <c r="AM149" s="23"/>
      <c r="AN149" s="23"/>
      <c r="AO149" s="30"/>
      <c r="AP149" s="26"/>
      <c r="AQ149" s="13"/>
      <c r="AR149" s="24" t="s">
        <v>1053</v>
      </c>
      <c r="AS149" s="23" t="s">
        <v>34</v>
      </c>
      <c r="AT149" s="48">
        <v>40.4</v>
      </c>
      <c r="AU149" s="49">
        <v>1.2</v>
      </c>
      <c r="AV149" s="50" t="s">
        <v>549</v>
      </c>
      <c r="AW149" s="25" t="s">
        <v>961</v>
      </c>
      <c r="AX149" s="25" t="s">
        <v>962</v>
      </c>
      <c r="AY149" s="25" t="s">
        <v>963</v>
      </c>
      <c r="AZ149" s="25"/>
      <c r="BA149" s="87" t="s">
        <v>964</v>
      </c>
    </row>
    <row r="150" spans="3:53" s="52" customFormat="1" ht="15" customHeight="1" x14ac:dyDescent="0.35">
      <c r="C150" s="18">
        <v>426</v>
      </c>
      <c r="D150" s="23"/>
      <c r="E150" s="23" t="s">
        <v>550</v>
      </c>
      <c r="F150" s="21" t="str">
        <f t="shared" si="4"/>
        <v>Sitafloxacin</v>
      </c>
      <c r="G150" s="23"/>
      <c r="H150" s="23"/>
      <c r="I150" s="23" t="s">
        <v>551</v>
      </c>
      <c r="J150" s="21" t="str">
        <f t="shared" si="5"/>
        <v>127254-12-0</v>
      </c>
      <c r="K150" s="98" t="s">
        <v>1446</v>
      </c>
      <c r="L150" t="s">
        <v>550</v>
      </c>
      <c r="M150" t="s">
        <v>551</v>
      </c>
      <c r="N150" s="23" t="s">
        <v>552</v>
      </c>
      <c r="O150" s="23"/>
      <c r="P150" s="23"/>
      <c r="Q150" s="23"/>
      <c r="R150" s="23" t="s">
        <v>66</v>
      </c>
      <c r="S150" s="24">
        <v>409.81</v>
      </c>
      <c r="T150" s="23" t="s">
        <v>93</v>
      </c>
      <c r="U150" s="24"/>
      <c r="V150" s="23"/>
      <c r="W150" s="23"/>
      <c r="X150" s="30"/>
      <c r="Y150" s="13"/>
      <c r="Z150" s="24" t="s">
        <v>108</v>
      </c>
      <c r="AA150" s="23" t="s">
        <v>21</v>
      </c>
      <c r="AB150" s="23" t="s">
        <v>36</v>
      </c>
      <c r="AC150" s="30">
        <v>30.9</v>
      </c>
      <c r="AD150" s="26"/>
      <c r="AE150" s="14"/>
      <c r="AF150" s="24" t="s">
        <v>108</v>
      </c>
      <c r="AG150" s="23" t="s">
        <v>42</v>
      </c>
      <c r="AH150" s="23" t="s">
        <v>34</v>
      </c>
      <c r="AI150" s="30">
        <v>51.2</v>
      </c>
      <c r="AJ150" s="26"/>
      <c r="AK150" s="13"/>
      <c r="AL150" s="24" t="s">
        <v>108</v>
      </c>
      <c r="AM150" s="23" t="s">
        <v>88</v>
      </c>
      <c r="AN150" s="23" t="s">
        <v>34</v>
      </c>
      <c r="AO150" s="30">
        <v>92.7</v>
      </c>
      <c r="AP150" s="26"/>
      <c r="AQ150" s="13"/>
      <c r="AR150" s="24" t="s">
        <v>132</v>
      </c>
      <c r="AS150" s="23" t="s">
        <v>36</v>
      </c>
      <c r="AT150" s="30">
        <v>89</v>
      </c>
      <c r="AU150" s="26"/>
      <c r="AV150" s="13"/>
      <c r="AW150" s="25"/>
      <c r="AX150" s="25" t="s">
        <v>965</v>
      </c>
      <c r="AY150" s="25" t="s">
        <v>966</v>
      </c>
      <c r="AZ150" s="25" t="s">
        <v>966</v>
      </c>
      <c r="BA150" s="87" t="s">
        <v>967</v>
      </c>
    </row>
    <row r="151" spans="3:53" s="52" customFormat="1" ht="15" customHeight="1" x14ac:dyDescent="0.35">
      <c r="C151" s="18">
        <v>427</v>
      </c>
      <c r="D151" s="23"/>
      <c r="E151" s="23" t="s">
        <v>553</v>
      </c>
      <c r="F151" s="21" t="str">
        <f t="shared" si="4"/>
        <v>Sitagliptin</v>
      </c>
      <c r="G151" s="23"/>
      <c r="H151" s="23"/>
      <c r="I151" s="23" t="s">
        <v>554</v>
      </c>
      <c r="J151" s="21" t="str">
        <f t="shared" si="5"/>
        <v>486460-32-6</v>
      </c>
      <c r="K151" s="98" t="s">
        <v>1447</v>
      </c>
      <c r="L151" t="s">
        <v>553</v>
      </c>
      <c r="M151" t="s">
        <v>554</v>
      </c>
      <c r="N151" s="23" t="s">
        <v>555</v>
      </c>
      <c r="O151" s="23"/>
      <c r="P151" s="23"/>
      <c r="Q151" s="23"/>
      <c r="R151" s="23" t="s">
        <v>41</v>
      </c>
      <c r="S151" s="24">
        <v>407.31</v>
      </c>
      <c r="T151" s="23" t="s">
        <v>423</v>
      </c>
      <c r="U151" s="24"/>
      <c r="V151" s="23"/>
      <c r="W151" s="23"/>
      <c r="X151" s="30"/>
      <c r="Y151" s="13"/>
      <c r="Z151" s="24" t="s">
        <v>38</v>
      </c>
      <c r="AA151" s="23" t="s">
        <v>38</v>
      </c>
      <c r="AB151" s="23" t="s">
        <v>38</v>
      </c>
      <c r="AC151" s="30">
        <v>76</v>
      </c>
      <c r="AD151" s="26"/>
      <c r="AE151" s="14"/>
      <c r="AF151" s="24" t="s">
        <v>38</v>
      </c>
      <c r="AG151" s="23" t="s">
        <v>38</v>
      </c>
      <c r="AH151" s="23" t="s">
        <v>38</v>
      </c>
      <c r="AI151" s="30">
        <v>100</v>
      </c>
      <c r="AJ151" s="26"/>
      <c r="AK151" s="13"/>
      <c r="AL151" s="24" t="s">
        <v>38</v>
      </c>
      <c r="AM151" s="23" t="s">
        <v>38</v>
      </c>
      <c r="AN151" s="23" t="s">
        <v>38</v>
      </c>
      <c r="AO151" s="30">
        <v>68</v>
      </c>
      <c r="AP151" s="26"/>
      <c r="AQ151" s="13"/>
      <c r="AR151" s="24" t="s">
        <v>72</v>
      </c>
      <c r="AS151" s="23" t="s">
        <v>36</v>
      </c>
      <c r="AT151" s="30">
        <v>87</v>
      </c>
      <c r="AU151" s="26"/>
      <c r="AV151" s="13"/>
      <c r="AW151" s="25"/>
      <c r="AX151" s="25" t="s">
        <v>968</v>
      </c>
      <c r="AY151" s="25" t="s">
        <v>969</v>
      </c>
      <c r="AZ151" s="25" t="s">
        <v>969</v>
      </c>
      <c r="BA151" s="87" t="s">
        <v>970</v>
      </c>
    </row>
    <row r="152" spans="3:53" s="52" customFormat="1" ht="15" customHeight="1" x14ac:dyDescent="0.35">
      <c r="C152" s="18">
        <v>429</v>
      </c>
      <c r="D152" s="23"/>
      <c r="E152" s="23" t="s">
        <v>557</v>
      </c>
      <c r="F152" s="21" t="str">
        <f t="shared" si="4"/>
        <v>Sotalol</v>
      </c>
      <c r="G152" s="23"/>
      <c r="H152" s="23"/>
      <c r="I152" s="23" t="s">
        <v>558</v>
      </c>
      <c r="J152" s="21" t="str">
        <f t="shared" si="5"/>
        <v>3930-20-9</v>
      </c>
      <c r="K152" s="98" t="s">
        <v>1448</v>
      </c>
      <c r="L152" t="s">
        <v>557</v>
      </c>
      <c r="M152" t="s">
        <v>558</v>
      </c>
      <c r="N152" s="23" t="s">
        <v>457</v>
      </c>
      <c r="O152" s="23"/>
      <c r="P152" s="23"/>
      <c r="Q152" s="23"/>
      <c r="R152" s="23" t="s">
        <v>82</v>
      </c>
      <c r="S152" s="33">
        <v>272.36</v>
      </c>
      <c r="T152" s="23" t="s">
        <v>423</v>
      </c>
      <c r="U152" s="24"/>
      <c r="V152" s="23"/>
      <c r="W152" s="23"/>
      <c r="X152" s="30"/>
      <c r="Y152" s="13"/>
      <c r="Z152" s="24"/>
      <c r="AA152" s="23"/>
      <c r="AB152" s="23"/>
      <c r="AC152" s="30"/>
      <c r="AD152" s="26"/>
      <c r="AE152" s="14"/>
      <c r="AF152" s="24" t="s">
        <v>32</v>
      </c>
      <c r="AG152" s="23" t="s">
        <v>55</v>
      </c>
      <c r="AH152" s="23" t="s">
        <v>34</v>
      </c>
      <c r="AI152" s="30">
        <v>84.1</v>
      </c>
      <c r="AJ152" s="26"/>
      <c r="AK152" s="13"/>
      <c r="AL152" s="24"/>
      <c r="AM152" s="23"/>
      <c r="AN152" s="23"/>
      <c r="AO152" s="30"/>
      <c r="AP152" s="26"/>
      <c r="AQ152" s="13"/>
      <c r="AR152" s="24" t="s">
        <v>72</v>
      </c>
      <c r="AS152" s="23" t="s">
        <v>36</v>
      </c>
      <c r="AT152" s="30">
        <v>100</v>
      </c>
      <c r="AU152" s="26"/>
      <c r="AV152" s="13"/>
      <c r="AW152" s="25"/>
      <c r="AX152" s="25"/>
      <c r="AY152" s="25" t="s">
        <v>971</v>
      </c>
      <c r="AZ152" s="25"/>
      <c r="BA152" s="87" t="s">
        <v>972</v>
      </c>
    </row>
    <row r="153" spans="3:53" s="52" customFormat="1" ht="15" customHeight="1" x14ac:dyDescent="0.35">
      <c r="C153" s="18">
        <v>430</v>
      </c>
      <c r="D153" s="23"/>
      <c r="E153" s="23" t="s">
        <v>559</v>
      </c>
      <c r="F153" s="21" t="str">
        <f t="shared" si="4"/>
        <v>Sparfloxacin</v>
      </c>
      <c r="G153" s="23"/>
      <c r="H153" s="23"/>
      <c r="I153" s="23" t="s">
        <v>560</v>
      </c>
      <c r="J153" s="21" t="str">
        <f t="shared" si="5"/>
        <v>110871-86-8</v>
      </c>
      <c r="K153" s="98" t="s">
        <v>1449</v>
      </c>
      <c r="L153" t="s">
        <v>1450</v>
      </c>
      <c r="M153" t="s">
        <v>560</v>
      </c>
      <c r="N153" s="23" t="s">
        <v>552</v>
      </c>
      <c r="O153" s="23"/>
      <c r="P153" s="23"/>
      <c r="Q153" s="23"/>
      <c r="R153" s="23" t="s">
        <v>66</v>
      </c>
      <c r="S153" s="33">
        <v>392.4</v>
      </c>
      <c r="T153" s="23" t="s">
        <v>93</v>
      </c>
      <c r="U153" s="24"/>
      <c r="V153" s="23"/>
      <c r="W153" s="23"/>
      <c r="X153" s="30"/>
      <c r="Y153" s="13"/>
      <c r="Z153" s="24" t="s">
        <v>32</v>
      </c>
      <c r="AA153" s="23" t="s">
        <v>33</v>
      </c>
      <c r="AB153" s="23" t="s">
        <v>1036</v>
      </c>
      <c r="AC153" s="48">
        <v>61.613</v>
      </c>
      <c r="AD153" s="59">
        <v>2.3420000000000001</v>
      </c>
      <c r="AE153" s="50" t="s">
        <v>1034</v>
      </c>
      <c r="AF153" s="24" t="s">
        <v>1035</v>
      </c>
      <c r="AG153" s="23" t="s">
        <v>42</v>
      </c>
      <c r="AH153" s="23" t="s">
        <v>34</v>
      </c>
      <c r="AI153" s="48">
        <v>84.424999999999997</v>
      </c>
      <c r="AJ153" s="59">
        <v>7.4249999999999998</v>
      </c>
      <c r="AK153" s="50" t="s">
        <v>1037</v>
      </c>
      <c r="AL153" s="9" t="s">
        <v>32</v>
      </c>
      <c r="AM153" s="23" t="s">
        <v>88</v>
      </c>
      <c r="AN153" s="23" t="s">
        <v>34</v>
      </c>
      <c r="AO153" s="30">
        <v>79.73484848484847</v>
      </c>
      <c r="AP153" s="26"/>
      <c r="AQ153" s="13"/>
      <c r="AR153" s="24" t="s">
        <v>38</v>
      </c>
      <c r="AS153" s="23" t="s">
        <v>38</v>
      </c>
      <c r="AT153" s="30">
        <v>92</v>
      </c>
      <c r="AU153" s="26"/>
      <c r="AV153" s="13"/>
      <c r="AW153" s="25"/>
      <c r="AX153" s="25" t="s">
        <v>1175</v>
      </c>
      <c r="AY153" s="25" t="s">
        <v>1176</v>
      </c>
      <c r="AZ153" s="25" t="s">
        <v>973</v>
      </c>
      <c r="BA153" s="87" t="s">
        <v>561</v>
      </c>
    </row>
    <row r="154" spans="3:53" s="52" customFormat="1" ht="15" customHeight="1" x14ac:dyDescent="0.35">
      <c r="C154" s="18">
        <v>437</v>
      </c>
      <c r="D154" s="23"/>
      <c r="E154" s="23" t="s">
        <v>562</v>
      </c>
      <c r="F154" s="21" t="str">
        <f t="shared" si="4"/>
        <v>Sulfisoxazole</v>
      </c>
      <c r="G154" s="23"/>
      <c r="H154" s="23"/>
      <c r="I154" s="23" t="s">
        <v>563</v>
      </c>
      <c r="J154" s="21" t="str">
        <f t="shared" si="5"/>
        <v>127-69-5</v>
      </c>
      <c r="K154" s="98" t="s">
        <v>1451</v>
      </c>
      <c r="L154" t="s">
        <v>562</v>
      </c>
      <c r="M154" t="s">
        <v>563</v>
      </c>
      <c r="N154" s="23" t="s">
        <v>564</v>
      </c>
      <c r="O154" s="23"/>
      <c r="P154" s="23"/>
      <c r="Q154" s="23"/>
      <c r="R154" s="23" t="s">
        <v>66</v>
      </c>
      <c r="S154" s="24">
        <v>267.3</v>
      </c>
      <c r="T154" s="23" t="s">
        <v>93</v>
      </c>
      <c r="U154" s="24"/>
      <c r="V154" s="23"/>
      <c r="W154" s="23"/>
      <c r="X154" s="30"/>
      <c r="Y154" s="13"/>
      <c r="Z154" s="24" t="s">
        <v>108</v>
      </c>
      <c r="AA154" s="23" t="s">
        <v>21</v>
      </c>
      <c r="AB154" s="23" t="s">
        <v>34</v>
      </c>
      <c r="AC154" s="30">
        <v>77</v>
      </c>
      <c r="AD154" s="26"/>
      <c r="AE154" s="14"/>
      <c r="AF154" s="24"/>
      <c r="AG154" s="23"/>
      <c r="AH154" s="23"/>
      <c r="AI154" s="30"/>
      <c r="AJ154" s="26"/>
      <c r="AK154" s="13"/>
      <c r="AL154" s="24"/>
      <c r="AM154" s="23"/>
      <c r="AN154" s="23"/>
      <c r="AO154" s="30"/>
      <c r="AP154" s="26"/>
      <c r="AQ154" s="13"/>
      <c r="AR154" s="24" t="s">
        <v>72</v>
      </c>
      <c r="AS154" s="23" t="s">
        <v>34</v>
      </c>
      <c r="AT154" s="30">
        <v>100</v>
      </c>
      <c r="AU154" s="26"/>
      <c r="AV154" s="13"/>
      <c r="AW154" s="25"/>
      <c r="AX154" s="25" t="s">
        <v>974</v>
      </c>
      <c r="AY154" s="25"/>
      <c r="AZ154" s="25"/>
      <c r="BA154" s="87" t="s">
        <v>975</v>
      </c>
    </row>
    <row r="155" spans="3:53" s="52" customFormat="1" ht="15" customHeight="1" x14ac:dyDescent="0.35">
      <c r="C155" s="18">
        <v>438</v>
      </c>
      <c r="D155" s="23"/>
      <c r="E155" s="23" t="s">
        <v>565</v>
      </c>
      <c r="F155" s="21" t="str">
        <f t="shared" si="4"/>
        <v>Sulpiride</v>
      </c>
      <c r="G155" s="23"/>
      <c r="H155" s="23"/>
      <c r="I155" s="23" t="s">
        <v>566</v>
      </c>
      <c r="J155" s="21" t="str">
        <f t="shared" si="5"/>
        <v>15676-16-1</v>
      </c>
      <c r="K155" s="98" t="s">
        <v>1452</v>
      </c>
      <c r="L155" t="s">
        <v>565</v>
      </c>
      <c r="M155" t="s">
        <v>566</v>
      </c>
      <c r="N155" s="23" t="s">
        <v>482</v>
      </c>
      <c r="O155" s="23"/>
      <c r="P155" s="23"/>
      <c r="Q155" s="23"/>
      <c r="R155" s="23" t="s">
        <v>71</v>
      </c>
      <c r="S155" s="24">
        <v>341.43</v>
      </c>
      <c r="T155" s="23" t="s">
        <v>51</v>
      </c>
      <c r="U155" s="24"/>
      <c r="V155" s="23"/>
      <c r="W155" s="23"/>
      <c r="X155" s="30"/>
      <c r="Y155" s="13"/>
      <c r="Z155" s="24" t="s">
        <v>32</v>
      </c>
      <c r="AA155" s="23" t="s">
        <v>33</v>
      </c>
      <c r="AB155" s="23" t="s">
        <v>34</v>
      </c>
      <c r="AC155" s="30">
        <v>13.42</v>
      </c>
      <c r="AD155" s="26"/>
      <c r="AE155" s="14"/>
      <c r="AF155" s="24" t="s">
        <v>32</v>
      </c>
      <c r="AG155" s="23" t="s">
        <v>55</v>
      </c>
      <c r="AH155" s="23" t="s">
        <v>38</v>
      </c>
      <c r="AI155" s="30">
        <v>82.5</v>
      </c>
      <c r="AJ155" s="26"/>
      <c r="AK155" s="13"/>
      <c r="AL155" s="24"/>
      <c r="AM155" s="23"/>
      <c r="AN155" s="23"/>
      <c r="AO155" s="30"/>
      <c r="AP155" s="26"/>
      <c r="AQ155" s="13"/>
      <c r="AR155" s="24" t="s">
        <v>72</v>
      </c>
      <c r="AS155" s="23" t="s">
        <v>36</v>
      </c>
      <c r="AT155" s="30">
        <v>35.5</v>
      </c>
      <c r="AU155" s="26"/>
      <c r="AV155" s="13"/>
      <c r="AW155" s="25"/>
      <c r="AX155" s="25" t="s">
        <v>976</v>
      </c>
      <c r="AY155" s="25" t="s">
        <v>977</v>
      </c>
      <c r="AZ155" s="25"/>
      <c r="BA155" s="87" t="s">
        <v>978</v>
      </c>
    </row>
    <row r="156" spans="3:53" s="52" customFormat="1" ht="15" customHeight="1" x14ac:dyDescent="0.35">
      <c r="C156" s="18">
        <v>439</v>
      </c>
      <c r="D156" s="23"/>
      <c r="E156" s="23" t="s">
        <v>567</v>
      </c>
      <c r="F156" s="21" t="str">
        <f t="shared" si="4"/>
        <v>Sumatriptan</v>
      </c>
      <c r="G156" s="23"/>
      <c r="H156" s="23"/>
      <c r="I156" s="23" t="s">
        <v>568</v>
      </c>
      <c r="J156" s="21" t="str">
        <f t="shared" si="5"/>
        <v>103628-46-2</v>
      </c>
      <c r="K156" s="98" t="s">
        <v>1453</v>
      </c>
      <c r="L156" t="s">
        <v>1454</v>
      </c>
      <c r="M156" t="s">
        <v>568</v>
      </c>
      <c r="N156" s="23" t="s">
        <v>569</v>
      </c>
      <c r="O156" s="23"/>
      <c r="P156" s="23"/>
      <c r="Q156" s="23"/>
      <c r="R156" s="23" t="s">
        <v>71</v>
      </c>
      <c r="S156" s="24">
        <v>295.39999999999998</v>
      </c>
      <c r="T156" s="23" t="s">
        <v>423</v>
      </c>
      <c r="U156" s="24"/>
      <c r="V156" s="23"/>
      <c r="W156" s="23"/>
      <c r="X156" s="30"/>
      <c r="Y156" s="13"/>
      <c r="Z156" s="24" t="s">
        <v>38</v>
      </c>
      <c r="AA156" s="23" t="s">
        <v>38</v>
      </c>
      <c r="AB156" s="23" t="s">
        <v>38</v>
      </c>
      <c r="AC156" s="30">
        <v>37</v>
      </c>
      <c r="AD156" s="26"/>
      <c r="AE156" s="14"/>
      <c r="AF156" s="24" t="s">
        <v>1041</v>
      </c>
      <c r="AG156" s="23" t="s">
        <v>38</v>
      </c>
      <c r="AH156" s="23" t="s">
        <v>38</v>
      </c>
      <c r="AI156" s="48">
        <v>56.22</v>
      </c>
      <c r="AJ156" s="59">
        <v>1.9876</v>
      </c>
      <c r="AK156" s="50" t="s">
        <v>570</v>
      </c>
      <c r="AL156" s="24"/>
      <c r="AM156" s="23"/>
      <c r="AN156" s="23"/>
      <c r="AO156" s="30"/>
      <c r="AP156" s="26"/>
      <c r="AQ156" s="13"/>
      <c r="AR156" s="24" t="s">
        <v>72</v>
      </c>
      <c r="AS156" s="23" t="s">
        <v>38</v>
      </c>
      <c r="AT156" s="30">
        <v>14.000000000000002</v>
      </c>
      <c r="AU156" s="26"/>
      <c r="AV156" s="10"/>
      <c r="AW156" s="25"/>
      <c r="AX156" s="25" t="s">
        <v>979</v>
      </c>
      <c r="AY156" s="25" t="s">
        <v>1177</v>
      </c>
      <c r="AZ156" s="25"/>
      <c r="BA156" s="87" t="s">
        <v>980</v>
      </c>
    </row>
    <row r="157" spans="3:53" s="52" customFormat="1" ht="18" customHeight="1" x14ac:dyDescent="0.35">
      <c r="C157" s="18">
        <v>443</v>
      </c>
      <c r="D157" s="23"/>
      <c r="E157" s="23" t="s">
        <v>571</v>
      </c>
      <c r="F157" s="21" t="str">
        <f t="shared" si="4"/>
        <v>Tacrolimus</v>
      </c>
      <c r="G157" s="23"/>
      <c r="H157" s="23"/>
      <c r="I157" s="23" t="s">
        <v>572</v>
      </c>
      <c r="J157" s="21" t="str">
        <f t="shared" si="5"/>
        <v>104987-11-3</v>
      </c>
      <c r="K157" s="98" t="s">
        <v>1455</v>
      </c>
      <c r="L157" t="s">
        <v>1456</v>
      </c>
      <c r="M157" t="s">
        <v>572</v>
      </c>
      <c r="N157" s="23" t="s">
        <v>573</v>
      </c>
      <c r="O157" s="23"/>
      <c r="P157" s="23"/>
      <c r="Q157" s="23"/>
      <c r="R157" s="23" t="s">
        <v>154</v>
      </c>
      <c r="S157" s="24">
        <v>804.02</v>
      </c>
      <c r="T157" s="23" t="s">
        <v>44</v>
      </c>
      <c r="U157" s="24" t="s">
        <v>32</v>
      </c>
      <c r="V157" s="23" t="s">
        <v>574</v>
      </c>
      <c r="W157" s="23" t="s">
        <v>34</v>
      </c>
      <c r="X157" s="30">
        <v>22</v>
      </c>
      <c r="Y157" s="13"/>
      <c r="Z157" s="24" t="s">
        <v>32</v>
      </c>
      <c r="AA157" s="23" t="s">
        <v>33</v>
      </c>
      <c r="AB157" s="23" t="s">
        <v>34</v>
      </c>
      <c r="AC157" s="30">
        <v>26.2</v>
      </c>
      <c r="AD157" s="26"/>
      <c r="AE157" s="14"/>
      <c r="AF157" s="24" t="s">
        <v>132</v>
      </c>
      <c r="AG157" s="23" t="s">
        <v>42</v>
      </c>
      <c r="AH157" s="23" t="s">
        <v>43</v>
      </c>
      <c r="AI157" s="30">
        <v>6.5</v>
      </c>
      <c r="AJ157" s="26"/>
      <c r="AK157" s="13"/>
      <c r="AL157" s="24"/>
      <c r="AM157" s="23"/>
      <c r="AN157" s="23"/>
      <c r="AO157" s="30"/>
      <c r="AP157" s="26"/>
      <c r="AQ157" s="13"/>
      <c r="AR157" s="24" t="s">
        <v>132</v>
      </c>
      <c r="AS157" s="23" t="s">
        <v>36</v>
      </c>
      <c r="AT157" s="30">
        <v>15.509</v>
      </c>
      <c r="AU157" s="26">
        <v>1.0799000000000001</v>
      </c>
      <c r="AV157" s="17" t="s">
        <v>1082</v>
      </c>
      <c r="AW157" s="25" t="s">
        <v>981</v>
      </c>
      <c r="AX157" s="25" t="s">
        <v>982</v>
      </c>
      <c r="AY157" s="25" t="s">
        <v>983</v>
      </c>
      <c r="AZ157" s="25"/>
      <c r="BA157" s="87" t="s">
        <v>984</v>
      </c>
    </row>
    <row r="158" spans="3:53" s="52" customFormat="1" ht="15" customHeight="1" x14ac:dyDescent="0.35">
      <c r="C158" s="18">
        <v>445</v>
      </c>
      <c r="D158" s="23"/>
      <c r="E158" s="23" t="s">
        <v>575</v>
      </c>
      <c r="F158" s="21" t="str">
        <f t="shared" si="4"/>
        <v>Talinolol</v>
      </c>
      <c r="G158" s="23"/>
      <c r="H158" s="23"/>
      <c r="I158" s="23" t="s">
        <v>576</v>
      </c>
      <c r="J158" s="21" t="str">
        <f t="shared" si="5"/>
        <v>57460-41-0</v>
      </c>
      <c r="K158" s="98" t="s">
        <v>1457</v>
      </c>
      <c r="L158" t="s">
        <v>1458</v>
      </c>
      <c r="M158" t="s">
        <v>576</v>
      </c>
      <c r="N158" s="23" t="s">
        <v>577</v>
      </c>
      <c r="O158" s="23"/>
      <c r="P158" s="23"/>
      <c r="Q158" s="23"/>
      <c r="R158" s="23" t="s">
        <v>82</v>
      </c>
      <c r="S158" s="24">
        <v>363.49</v>
      </c>
      <c r="T158" s="23" t="s">
        <v>423</v>
      </c>
      <c r="U158" s="24"/>
      <c r="V158" s="23"/>
      <c r="W158" s="23"/>
      <c r="X158" s="30"/>
      <c r="Y158" s="13"/>
      <c r="Z158" s="24" t="s">
        <v>32</v>
      </c>
      <c r="AA158" s="23" t="s">
        <v>1042</v>
      </c>
      <c r="AB158" s="23" t="s">
        <v>34</v>
      </c>
      <c r="AC158" s="48">
        <v>28.996666999999999</v>
      </c>
      <c r="AD158" s="59">
        <v>16.36</v>
      </c>
      <c r="AE158" s="50" t="s">
        <v>1043</v>
      </c>
      <c r="AF158" s="24"/>
      <c r="AG158" s="23"/>
      <c r="AH158" s="23"/>
      <c r="AI158" s="30"/>
      <c r="AJ158" s="26"/>
      <c r="AK158" s="13"/>
      <c r="AL158" s="24"/>
      <c r="AM158" s="23"/>
      <c r="AN158" s="23"/>
      <c r="AO158" s="30"/>
      <c r="AP158" s="26"/>
      <c r="AQ158" s="13"/>
      <c r="AR158" s="24" t="s">
        <v>1084</v>
      </c>
      <c r="AS158" s="23" t="s">
        <v>36</v>
      </c>
      <c r="AT158" s="48">
        <v>65.02</v>
      </c>
      <c r="AU158" s="49">
        <v>6.234</v>
      </c>
      <c r="AV158" s="50" t="s">
        <v>1083</v>
      </c>
      <c r="AW158" s="25"/>
      <c r="AX158" s="25" t="s">
        <v>1178</v>
      </c>
      <c r="AY158" s="25"/>
      <c r="AZ158" s="25"/>
      <c r="BA158" s="87" t="s">
        <v>1179</v>
      </c>
    </row>
    <row r="159" spans="3:53" s="52" customFormat="1" ht="15" customHeight="1" x14ac:dyDescent="0.35">
      <c r="C159" s="18">
        <v>448</v>
      </c>
      <c r="D159" s="23"/>
      <c r="E159" s="23" t="s">
        <v>578</v>
      </c>
      <c r="F159" s="21" t="str">
        <f t="shared" si="4"/>
        <v>Tamsulosin</v>
      </c>
      <c r="G159" s="23"/>
      <c r="H159" s="23"/>
      <c r="I159" s="23" t="s">
        <v>579</v>
      </c>
      <c r="J159" s="21" t="str">
        <f t="shared" si="5"/>
        <v>106133-20-4</v>
      </c>
      <c r="K159" s="98" t="s">
        <v>1459</v>
      </c>
      <c r="L159" t="s">
        <v>578</v>
      </c>
      <c r="M159" t="s">
        <v>579</v>
      </c>
      <c r="N159" s="23" t="s">
        <v>580</v>
      </c>
      <c r="O159" s="23"/>
      <c r="P159" s="23"/>
      <c r="Q159" s="23"/>
      <c r="R159" s="23" t="s">
        <v>479</v>
      </c>
      <c r="S159" s="24">
        <v>408.51</v>
      </c>
      <c r="T159" s="23" t="s">
        <v>423</v>
      </c>
      <c r="U159" s="24"/>
      <c r="V159" s="23"/>
      <c r="W159" s="23"/>
      <c r="X159" s="30"/>
      <c r="Y159" s="13"/>
      <c r="Z159" s="24" t="s">
        <v>32</v>
      </c>
      <c r="AA159" s="23" t="s">
        <v>375</v>
      </c>
      <c r="AB159" s="23" t="s">
        <v>34</v>
      </c>
      <c r="AC159" s="30">
        <v>14.4</v>
      </c>
      <c r="AD159" s="26"/>
      <c r="AE159" s="14"/>
      <c r="AF159" s="24" t="s">
        <v>32</v>
      </c>
      <c r="AG159" s="23" t="s">
        <v>42</v>
      </c>
      <c r="AH159" s="23" t="s">
        <v>34</v>
      </c>
      <c r="AI159" s="30">
        <v>29.7</v>
      </c>
      <c r="AJ159" s="26"/>
      <c r="AK159" s="13"/>
      <c r="AL159" s="24"/>
      <c r="AM159" s="23"/>
      <c r="AN159" s="23"/>
      <c r="AO159" s="30"/>
      <c r="AP159" s="26"/>
      <c r="AQ159" s="13"/>
      <c r="AR159" s="24" t="s">
        <v>132</v>
      </c>
      <c r="AS159" s="23" t="s">
        <v>34</v>
      </c>
      <c r="AT159" s="30">
        <v>100</v>
      </c>
      <c r="AU159" s="26"/>
      <c r="AV159" s="13"/>
      <c r="AW159" s="25"/>
      <c r="AX159" s="25" t="s">
        <v>581</v>
      </c>
      <c r="AY159" s="25" t="s">
        <v>985</v>
      </c>
      <c r="AZ159" s="25"/>
      <c r="BA159" s="87" t="s">
        <v>986</v>
      </c>
    </row>
    <row r="160" spans="3:53" s="52" customFormat="1" ht="15" customHeight="1" x14ac:dyDescent="0.35">
      <c r="C160" s="18">
        <v>452</v>
      </c>
      <c r="D160" s="23"/>
      <c r="E160" s="23" t="s">
        <v>582</v>
      </c>
      <c r="F160" s="21" t="str">
        <f t="shared" si="4"/>
        <v>Terazosin</v>
      </c>
      <c r="G160" s="23"/>
      <c r="H160" s="23"/>
      <c r="I160" s="23" t="s">
        <v>583</v>
      </c>
      <c r="J160" s="21" t="str">
        <f t="shared" si="5"/>
        <v>63590-64-7</v>
      </c>
      <c r="K160" s="98" t="s">
        <v>1460</v>
      </c>
      <c r="L160" t="s">
        <v>582</v>
      </c>
      <c r="M160" t="s">
        <v>583</v>
      </c>
      <c r="N160" s="23" t="s">
        <v>584</v>
      </c>
      <c r="O160" s="23"/>
      <c r="P160" s="23"/>
      <c r="Q160" s="23"/>
      <c r="R160" s="23" t="s">
        <v>82</v>
      </c>
      <c r="S160" s="33">
        <v>387.43</v>
      </c>
      <c r="T160" s="23" t="s">
        <v>423</v>
      </c>
      <c r="U160" s="24"/>
      <c r="V160" s="23"/>
      <c r="W160" s="23"/>
      <c r="X160" s="30"/>
      <c r="Y160" s="13"/>
      <c r="Z160" s="24" t="s">
        <v>32</v>
      </c>
      <c r="AA160" s="23" t="s">
        <v>21</v>
      </c>
      <c r="AB160" s="23" t="s">
        <v>34</v>
      </c>
      <c r="AC160" s="30">
        <v>67.8</v>
      </c>
      <c r="AD160" s="26"/>
      <c r="AE160" s="14"/>
      <c r="AF160" s="16"/>
      <c r="AG160" s="21"/>
      <c r="AH160" s="21"/>
      <c r="AI160" s="29"/>
      <c r="AJ160" s="21"/>
      <c r="AK160" s="17"/>
      <c r="AL160" s="24"/>
      <c r="AM160" s="23"/>
      <c r="AN160" s="23"/>
      <c r="AO160" s="30"/>
      <c r="AP160" s="26"/>
      <c r="AQ160" s="13"/>
      <c r="AR160" s="24" t="s">
        <v>72</v>
      </c>
      <c r="AS160" s="23" t="s">
        <v>38</v>
      </c>
      <c r="AT160" s="30">
        <v>82</v>
      </c>
      <c r="AU160" s="26"/>
      <c r="AV160" s="13"/>
      <c r="AW160" s="25"/>
      <c r="AX160" s="25" t="s">
        <v>1180</v>
      </c>
      <c r="AY160" s="18"/>
      <c r="AZ160" s="25"/>
      <c r="BA160" s="87" t="s">
        <v>585</v>
      </c>
    </row>
    <row r="161" spans="3:53" s="52" customFormat="1" ht="15" customHeight="1" x14ac:dyDescent="0.35">
      <c r="C161" s="18">
        <v>455</v>
      </c>
      <c r="D161" s="23"/>
      <c r="E161" s="23" t="s">
        <v>586</v>
      </c>
      <c r="F161" s="21" t="str">
        <f t="shared" si="4"/>
        <v>Terodiline</v>
      </c>
      <c r="G161" s="23"/>
      <c r="H161" s="23"/>
      <c r="I161" s="23" t="s">
        <v>587</v>
      </c>
      <c r="J161" s="21" t="str">
        <f t="shared" si="5"/>
        <v>15793-40-5</v>
      </c>
      <c r="K161" s="98" t="s">
        <v>1461</v>
      </c>
      <c r="L161" t="s">
        <v>1462</v>
      </c>
      <c r="M161" t="s">
        <v>587</v>
      </c>
      <c r="N161" s="23" t="s">
        <v>556</v>
      </c>
      <c r="O161" s="23"/>
      <c r="P161" s="23"/>
      <c r="Q161" s="23"/>
      <c r="R161" s="23" t="s">
        <v>82</v>
      </c>
      <c r="S161" s="24">
        <v>281.44</v>
      </c>
      <c r="T161" s="23" t="s">
        <v>423</v>
      </c>
      <c r="U161" s="24"/>
      <c r="V161" s="23"/>
      <c r="W161" s="23"/>
      <c r="X161" s="30"/>
      <c r="Y161" s="13"/>
      <c r="Z161" s="24"/>
      <c r="AA161" s="23"/>
      <c r="AB161" s="23"/>
      <c r="AC161" s="30"/>
      <c r="AD161" s="26"/>
      <c r="AE161" s="14"/>
      <c r="AF161" s="24" t="s">
        <v>32</v>
      </c>
      <c r="AG161" s="23" t="s">
        <v>42</v>
      </c>
      <c r="AH161" s="23" t="s">
        <v>43</v>
      </c>
      <c r="AI161" s="30">
        <v>23</v>
      </c>
      <c r="AJ161" s="26"/>
      <c r="AK161" s="13"/>
      <c r="AL161" s="24"/>
      <c r="AM161" s="23"/>
      <c r="AN161" s="23"/>
      <c r="AO161" s="30"/>
      <c r="AP161" s="26"/>
      <c r="AQ161" s="13"/>
      <c r="AR161" s="24" t="s">
        <v>1085</v>
      </c>
      <c r="AS161" s="23" t="s">
        <v>36</v>
      </c>
      <c r="AT161" s="48">
        <v>90.75</v>
      </c>
      <c r="AU161" s="49">
        <v>0.96799999999999997</v>
      </c>
      <c r="AV161" s="50" t="s">
        <v>588</v>
      </c>
      <c r="AW161" s="25"/>
      <c r="AX161" s="25"/>
      <c r="AY161" s="25" t="s">
        <v>987</v>
      </c>
      <c r="AZ161" s="25"/>
      <c r="BA161" s="87" t="s">
        <v>1181</v>
      </c>
    </row>
    <row r="162" spans="3:53" s="52" customFormat="1" ht="15" customHeight="1" x14ac:dyDescent="0.35">
      <c r="C162" s="18">
        <v>459</v>
      </c>
      <c r="D162" s="23"/>
      <c r="E162" s="23" t="s">
        <v>589</v>
      </c>
      <c r="F162" s="21" t="str">
        <f t="shared" si="4"/>
        <v>Tetrabenazine</v>
      </c>
      <c r="G162" s="23"/>
      <c r="H162" s="23"/>
      <c r="I162" s="23" t="s">
        <v>590</v>
      </c>
      <c r="J162" s="21" t="str">
        <f t="shared" si="5"/>
        <v>58-46-8</v>
      </c>
      <c r="K162" s="98" t="s">
        <v>1463</v>
      </c>
      <c r="L162" t="s">
        <v>589</v>
      </c>
      <c r="M162" t="s">
        <v>590</v>
      </c>
      <c r="N162" s="23" t="s">
        <v>591</v>
      </c>
      <c r="O162" s="23"/>
      <c r="P162" s="23"/>
      <c r="Q162" s="23"/>
      <c r="R162" s="23" t="s">
        <v>71</v>
      </c>
      <c r="S162" s="24">
        <v>317.42</v>
      </c>
      <c r="T162" s="23" t="s">
        <v>423</v>
      </c>
      <c r="U162" s="24"/>
      <c r="V162" s="23"/>
      <c r="W162" s="23"/>
      <c r="X162" s="30"/>
      <c r="Y162" s="13"/>
      <c r="Z162" s="24" t="s">
        <v>32</v>
      </c>
      <c r="AA162" s="23" t="s">
        <v>21</v>
      </c>
      <c r="AB162" s="23"/>
      <c r="AC162" s="30">
        <v>84</v>
      </c>
      <c r="AD162" s="26"/>
      <c r="AE162" s="14"/>
      <c r="AF162" s="24"/>
      <c r="AG162" s="23"/>
      <c r="AH162" s="23"/>
      <c r="AI162" s="30"/>
      <c r="AJ162" s="26"/>
      <c r="AK162" s="13"/>
      <c r="AL162" s="24"/>
      <c r="AM162" s="23"/>
      <c r="AN162" s="23"/>
      <c r="AO162" s="30"/>
      <c r="AP162" s="26"/>
      <c r="AQ162" s="13"/>
      <c r="AR162" s="24" t="s">
        <v>72</v>
      </c>
      <c r="AS162" s="23" t="s">
        <v>38</v>
      </c>
      <c r="AT162" s="30">
        <v>4.9000000000000004</v>
      </c>
      <c r="AU162" s="26"/>
      <c r="AV162" s="13"/>
      <c r="AW162" s="25"/>
      <c r="AX162" s="25" t="s">
        <v>988</v>
      </c>
      <c r="AY162" s="25"/>
      <c r="AZ162" s="25"/>
      <c r="BA162" s="87" t="s">
        <v>989</v>
      </c>
    </row>
    <row r="163" spans="3:53" s="52" customFormat="1" ht="15" customHeight="1" x14ac:dyDescent="0.35">
      <c r="C163" s="18">
        <v>461</v>
      </c>
      <c r="D163" s="23"/>
      <c r="E163" s="23" t="s">
        <v>592</v>
      </c>
      <c r="F163" s="21" t="str">
        <f t="shared" si="4"/>
        <v>Theophylline</v>
      </c>
      <c r="G163" s="23"/>
      <c r="H163" s="23"/>
      <c r="I163" s="23" t="s">
        <v>593</v>
      </c>
      <c r="J163" s="21" t="str">
        <f t="shared" si="5"/>
        <v>58-55-9</v>
      </c>
      <c r="K163" s="98" t="s">
        <v>1464</v>
      </c>
      <c r="L163" t="s">
        <v>1465</v>
      </c>
      <c r="M163" t="s">
        <v>593</v>
      </c>
      <c r="N163" s="23" t="s">
        <v>594</v>
      </c>
      <c r="O163" s="23"/>
      <c r="P163" s="23"/>
      <c r="Q163" s="23"/>
      <c r="R163" s="23" t="s">
        <v>71</v>
      </c>
      <c r="S163" s="33">
        <v>180.16</v>
      </c>
      <c r="T163" s="23" t="s">
        <v>423</v>
      </c>
      <c r="U163" s="24"/>
      <c r="V163" s="23"/>
      <c r="W163" s="23"/>
      <c r="X163" s="30"/>
      <c r="Y163" s="13"/>
      <c r="Z163" s="24" t="s">
        <v>1041</v>
      </c>
      <c r="AA163" s="23" t="s">
        <v>21</v>
      </c>
      <c r="AB163" s="23" t="s">
        <v>1044</v>
      </c>
      <c r="AC163" s="48">
        <v>77.2</v>
      </c>
      <c r="AD163" s="59">
        <v>13.93126</v>
      </c>
      <c r="AE163" s="50" t="s">
        <v>595</v>
      </c>
      <c r="AF163" s="24" t="s">
        <v>1045</v>
      </c>
      <c r="AG163" s="23" t="s">
        <v>1111</v>
      </c>
      <c r="AH163" s="23" t="s">
        <v>1039</v>
      </c>
      <c r="AI163" s="48">
        <v>94</v>
      </c>
      <c r="AJ163" s="59">
        <v>4.24</v>
      </c>
      <c r="AK163" s="50" t="s">
        <v>295</v>
      </c>
      <c r="AL163" s="24" t="s">
        <v>108</v>
      </c>
      <c r="AM163" s="23" t="s">
        <v>88</v>
      </c>
      <c r="AN163" s="23" t="s">
        <v>34</v>
      </c>
      <c r="AO163" s="30">
        <v>94.9</v>
      </c>
      <c r="AP163" s="26"/>
      <c r="AQ163" s="13"/>
      <c r="AR163" s="24" t="s">
        <v>1081</v>
      </c>
      <c r="AS163" s="23" t="s">
        <v>36</v>
      </c>
      <c r="AT163" s="48">
        <v>98.043999999999997</v>
      </c>
      <c r="AU163" s="49">
        <v>2.4700000000000002</v>
      </c>
      <c r="AV163" s="50" t="s">
        <v>414</v>
      </c>
      <c r="AW163" s="25"/>
      <c r="AX163" s="25" t="s">
        <v>1182</v>
      </c>
      <c r="AY163" s="25" t="s">
        <v>1183</v>
      </c>
      <c r="AZ163" s="25" t="s">
        <v>990</v>
      </c>
      <c r="BA163" s="87" t="s">
        <v>1184</v>
      </c>
    </row>
    <row r="164" spans="3:53" s="52" customFormat="1" ht="15" customHeight="1" x14ac:dyDescent="0.35">
      <c r="C164" s="18">
        <v>466</v>
      </c>
      <c r="D164" s="23"/>
      <c r="E164" s="23" t="s">
        <v>596</v>
      </c>
      <c r="F164" s="21" t="str">
        <f t="shared" si="4"/>
        <v>Tiagabine</v>
      </c>
      <c r="G164" s="23"/>
      <c r="H164" s="23"/>
      <c r="I164" s="23" t="s">
        <v>597</v>
      </c>
      <c r="J164" s="21" t="str">
        <f t="shared" si="5"/>
        <v xml:space="preserve"> 115103-54-3</v>
      </c>
      <c r="K164" s="98" t="s">
        <v>1466</v>
      </c>
      <c r="L164" t="s">
        <v>596</v>
      </c>
      <c r="M164" t="s">
        <v>1467</v>
      </c>
      <c r="N164" s="23" t="s">
        <v>598</v>
      </c>
      <c r="O164" s="23"/>
      <c r="P164" s="23"/>
      <c r="Q164" s="23"/>
      <c r="R164" s="23" t="s">
        <v>71</v>
      </c>
      <c r="S164" s="24">
        <v>375.55</v>
      </c>
      <c r="T164" s="23" t="s">
        <v>44</v>
      </c>
      <c r="U164" s="24"/>
      <c r="V164" s="23"/>
      <c r="W164" s="23"/>
      <c r="X164" s="30"/>
      <c r="Y164" s="13"/>
      <c r="Z164" s="24" t="s">
        <v>38</v>
      </c>
      <c r="AA164" s="23" t="s">
        <v>38</v>
      </c>
      <c r="AB164" s="23" t="s">
        <v>38</v>
      </c>
      <c r="AC164" s="30">
        <v>25</v>
      </c>
      <c r="AD164" s="26"/>
      <c r="AE164" s="14"/>
      <c r="AF164" s="24" t="s">
        <v>38</v>
      </c>
      <c r="AG164" s="23" t="s">
        <v>38</v>
      </c>
      <c r="AH164" s="23" t="s">
        <v>38</v>
      </c>
      <c r="AI164" s="30">
        <v>54</v>
      </c>
      <c r="AJ164" s="26"/>
      <c r="AK164" s="13"/>
      <c r="AL164" s="24"/>
      <c r="AM164" s="23"/>
      <c r="AN164" s="23"/>
      <c r="AO164" s="30"/>
      <c r="AP164" s="26"/>
      <c r="AQ164" s="13"/>
      <c r="AR164" s="24" t="s">
        <v>72</v>
      </c>
      <c r="AS164" s="23" t="s">
        <v>38</v>
      </c>
      <c r="AT164" s="30">
        <v>89.9</v>
      </c>
      <c r="AU164" s="26"/>
      <c r="AV164" s="13"/>
      <c r="AW164" s="25"/>
      <c r="AX164" s="25" t="s">
        <v>991</v>
      </c>
      <c r="AY164" s="25" t="s">
        <v>992</v>
      </c>
      <c r="AZ164" s="25"/>
      <c r="BA164" s="87" t="s">
        <v>993</v>
      </c>
    </row>
    <row r="165" spans="3:53" s="52" customFormat="1" ht="15" customHeight="1" x14ac:dyDescent="0.35">
      <c r="C165" s="18">
        <v>469</v>
      </c>
      <c r="D165" s="23"/>
      <c r="E165" s="23" t="s">
        <v>599</v>
      </c>
      <c r="F165" s="21" t="str">
        <f t="shared" si="4"/>
        <v>Timolol(fasted)</v>
      </c>
      <c r="G165" s="23"/>
      <c r="H165" s="23"/>
      <c r="I165" s="23" t="s">
        <v>600</v>
      </c>
      <c r="J165" s="21" t="str">
        <f t="shared" si="5"/>
        <v>26839-75-8</v>
      </c>
      <c r="K165" s="98" t="s">
        <v>1468</v>
      </c>
      <c r="L165" t="s">
        <v>1469</v>
      </c>
      <c r="M165" t="s">
        <v>600</v>
      </c>
      <c r="N165" s="23" t="s">
        <v>601</v>
      </c>
      <c r="O165" s="23"/>
      <c r="P165" s="23"/>
      <c r="Q165" s="23"/>
      <c r="R165" s="23" t="s">
        <v>71</v>
      </c>
      <c r="S165" s="24">
        <v>316.42</v>
      </c>
      <c r="T165" s="23" t="s">
        <v>423</v>
      </c>
      <c r="U165" s="24"/>
      <c r="V165" s="23"/>
      <c r="W165" s="23"/>
      <c r="X165" s="30"/>
      <c r="Y165" s="13"/>
      <c r="Z165" s="24"/>
      <c r="AA165" s="23"/>
      <c r="AB165" s="23"/>
      <c r="AC165" s="30"/>
      <c r="AD165" s="26"/>
      <c r="AE165" s="14"/>
      <c r="AF165" s="24" t="s">
        <v>32</v>
      </c>
      <c r="AG165" s="23" t="s">
        <v>42</v>
      </c>
      <c r="AH165" s="23" t="s">
        <v>34</v>
      </c>
      <c r="AI165" s="30">
        <v>29</v>
      </c>
      <c r="AJ165" s="26"/>
      <c r="AK165" s="13"/>
      <c r="AL165" s="24"/>
      <c r="AM165" s="23"/>
      <c r="AN165" s="23"/>
      <c r="AO165" s="30"/>
      <c r="AP165" s="26"/>
      <c r="AQ165" s="13"/>
      <c r="AR165" s="24" t="s">
        <v>72</v>
      </c>
      <c r="AS165" s="23" t="s">
        <v>36</v>
      </c>
      <c r="AT165" s="30">
        <v>61</v>
      </c>
      <c r="AU165" s="26"/>
      <c r="AV165" s="13"/>
      <c r="AW165" s="25"/>
      <c r="AX165" s="25"/>
      <c r="AY165" s="25" t="s">
        <v>994</v>
      </c>
      <c r="AZ165" s="25"/>
      <c r="BA165" s="87" t="s">
        <v>995</v>
      </c>
    </row>
    <row r="166" spans="3:53" s="52" customFormat="1" ht="15" customHeight="1" x14ac:dyDescent="0.35">
      <c r="C166" s="18">
        <v>471</v>
      </c>
      <c r="D166" s="23"/>
      <c r="E166" s="23" t="s">
        <v>602</v>
      </c>
      <c r="F166" s="21" t="str">
        <f t="shared" si="4"/>
        <v>Tinidazole</v>
      </c>
      <c r="G166" s="23"/>
      <c r="H166" s="23"/>
      <c r="I166" s="23" t="s">
        <v>603</v>
      </c>
      <c r="J166" s="21" t="str">
        <f t="shared" si="5"/>
        <v>19387-91-8</v>
      </c>
      <c r="K166" s="98" t="s">
        <v>1470</v>
      </c>
      <c r="L166" t="s">
        <v>602</v>
      </c>
      <c r="M166" t="s">
        <v>603</v>
      </c>
      <c r="N166" s="23" t="s">
        <v>604</v>
      </c>
      <c r="O166" s="23"/>
      <c r="P166" s="23"/>
      <c r="Q166" s="23"/>
      <c r="R166" s="23" t="s">
        <v>66</v>
      </c>
      <c r="S166" s="24">
        <v>247.27</v>
      </c>
      <c r="T166" s="23" t="s">
        <v>423</v>
      </c>
      <c r="U166" s="24"/>
      <c r="V166" s="23"/>
      <c r="W166" s="23"/>
      <c r="X166" s="30"/>
      <c r="Y166" s="13"/>
      <c r="Z166" s="24"/>
      <c r="AA166" s="23"/>
      <c r="AB166" s="23"/>
      <c r="AC166" s="30"/>
      <c r="AD166" s="26"/>
      <c r="AE166" s="14"/>
      <c r="AF166" s="24" t="s">
        <v>72</v>
      </c>
      <c r="AG166" s="23" t="s">
        <v>42</v>
      </c>
      <c r="AH166" s="23" t="s">
        <v>36</v>
      </c>
      <c r="AI166" s="30">
        <v>100</v>
      </c>
      <c r="AJ166" s="26"/>
      <c r="AK166" s="13"/>
      <c r="AL166" s="24"/>
      <c r="AM166" s="23"/>
      <c r="AN166" s="23"/>
      <c r="AO166" s="30"/>
      <c r="AP166" s="26"/>
      <c r="AQ166" s="13"/>
      <c r="AR166" s="24" t="s">
        <v>72</v>
      </c>
      <c r="AS166" s="23" t="s">
        <v>36</v>
      </c>
      <c r="AT166" s="30">
        <v>99</v>
      </c>
      <c r="AU166" s="26"/>
      <c r="AV166" s="13"/>
      <c r="AW166" s="25"/>
      <c r="AX166" s="25"/>
      <c r="AY166" s="25" t="s">
        <v>996</v>
      </c>
      <c r="AZ166" s="25"/>
      <c r="BA166" s="87" t="s">
        <v>997</v>
      </c>
    </row>
    <row r="167" spans="3:53" s="52" customFormat="1" ht="15" customHeight="1" x14ac:dyDescent="0.35">
      <c r="C167" s="18">
        <v>476</v>
      </c>
      <c r="D167" s="23"/>
      <c r="E167" s="23" t="s">
        <v>605</v>
      </c>
      <c r="F167" s="21" t="str">
        <f t="shared" si="4"/>
        <v>Tolterodine</v>
      </c>
      <c r="G167" s="23"/>
      <c r="H167" s="23"/>
      <c r="I167" s="23" t="s">
        <v>606</v>
      </c>
      <c r="J167" s="21" t="str">
        <f t="shared" si="5"/>
        <v>124937-51-5</v>
      </c>
      <c r="K167" s="98" t="s">
        <v>1471</v>
      </c>
      <c r="L167" t="s">
        <v>1472</v>
      </c>
      <c r="M167" t="s">
        <v>606</v>
      </c>
      <c r="N167" s="23" t="s">
        <v>607</v>
      </c>
      <c r="O167" s="23"/>
      <c r="P167" s="23"/>
      <c r="Q167" s="23"/>
      <c r="R167" s="23" t="s">
        <v>71</v>
      </c>
      <c r="S167" s="24">
        <v>325.49</v>
      </c>
      <c r="T167" s="23" t="s">
        <v>423</v>
      </c>
      <c r="U167" s="24" t="s">
        <v>32</v>
      </c>
      <c r="V167" s="23" t="s">
        <v>199</v>
      </c>
      <c r="W167" s="23" t="s">
        <v>36</v>
      </c>
      <c r="X167" s="30">
        <v>14.15</v>
      </c>
      <c r="Y167" s="13"/>
      <c r="Z167" s="24" t="s">
        <v>32</v>
      </c>
      <c r="AA167" s="23" t="s">
        <v>21</v>
      </c>
      <c r="AB167" s="23" t="s">
        <v>36</v>
      </c>
      <c r="AC167" s="30">
        <v>11</v>
      </c>
      <c r="AD167" s="26"/>
      <c r="AE167" s="14"/>
      <c r="AF167" s="24" t="s">
        <v>32</v>
      </c>
      <c r="AG167" s="23" t="s">
        <v>42</v>
      </c>
      <c r="AH167" s="23" t="s">
        <v>36</v>
      </c>
      <c r="AI167" s="30">
        <v>60.5</v>
      </c>
      <c r="AJ167" s="26"/>
      <c r="AK167" s="13"/>
      <c r="AL167" s="24"/>
      <c r="AM167" s="23"/>
      <c r="AN167" s="23"/>
      <c r="AO167" s="30"/>
      <c r="AP167" s="26"/>
      <c r="AQ167" s="13"/>
      <c r="AR167" s="24" t="s">
        <v>32</v>
      </c>
      <c r="AS167" s="23" t="s">
        <v>34</v>
      </c>
      <c r="AT167" s="30">
        <v>43</v>
      </c>
      <c r="AU167" s="26"/>
      <c r="AV167" s="13"/>
      <c r="AW167" s="25" t="s">
        <v>998</v>
      </c>
      <c r="AX167" s="25" t="s">
        <v>999</v>
      </c>
      <c r="AY167" s="25" t="s">
        <v>999</v>
      </c>
      <c r="AZ167" s="25"/>
      <c r="BA167" s="87" t="s">
        <v>1000</v>
      </c>
    </row>
    <row r="168" spans="3:53" s="52" customFormat="1" ht="15" customHeight="1" x14ac:dyDescent="0.35">
      <c r="C168" s="18">
        <v>477</v>
      </c>
      <c r="D168" s="23"/>
      <c r="E168" s="23" t="s">
        <v>608</v>
      </c>
      <c r="F168" s="21" t="str">
        <f t="shared" si="4"/>
        <v>Torsemide</v>
      </c>
      <c r="G168" s="23"/>
      <c r="H168" s="23"/>
      <c r="I168" s="23" t="s">
        <v>609</v>
      </c>
      <c r="J168" s="21" t="str">
        <f t="shared" si="5"/>
        <v>56211-40-6</v>
      </c>
      <c r="K168" s="98" t="s">
        <v>1473</v>
      </c>
      <c r="L168" t="s">
        <v>1474</v>
      </c>
      <c r="M168" t="s">
        <v>609</v>
      </c>
      <c r="N168" s="23" t="s">
        <v>610</v>
      </c>
      <c r="O168" s="23"/>
      <c r="P168" s="23"/>
      <c r="Q168" s="23"/>
      <c r="R168" s="23" t="s">
        <v>82</v>
      </c>
      <c r="S168" s="24">
        <v>348.42</v>
      </c>
      <c r="T168" s="23" t="s">
        <v>44</v>
      </c>
      <c r="U168" s="24"/>
      <c r="V168" s="23"/>
      <c r="W168" s="23"/>
      <c r="X168" s="30"/>
      <c r="Y168" s="13"/>
      <c r="Z168" s="24" t="s">
        <v>1047</v>
      </c>
      <c r="AA168" s="23" t="s">
        <v>1112</v>
      </c>
      <c r="AB168" s="23" t="s">
        <v>34</v>
      </c>
      <c r="AC168" s="48">
        <v>92.710700000000003</v>
      </c>
      <c r="AD168" s="27">
        <v>3.8759999999999999</v>
      </c>
      <c r="AE168" s="50" t="s">
        <v>1046</v>
      </c>
      <c r="AF168" s="24" t="s">
        <v>132</v>
      </c>
      <c r="AG168" s="23" t="s">
        <v>42</v>
      </c>
      <c r="AH168" s="23" t="s">
        <v>36</v>
      </c>
      <c r="AI168" s="30">
        <v>77</v>
      </c>
      <c r="AJ168" s="23"/>
      <c r="AK168" s="13"/>
      <c r="AL168" s="24"/>
      <c r="AM168" s="23"/>
      <c r="AN168" s="23"/>
      <c r="AO168" s="30"/>
      <c r="AP168" s="23"/>
      <c r="AQ168" s="13"/>
      <c r="AR168" s="24" t="s">
        <v>72</v>
      </c>
      <c r="AS168" s="23" t="s">
        <v>36</v>
      </c>
      <c r="AT168" s="48">
        <v>93.136300000000006</v>
      </c>
      <c r="AU168" s="49">
        <v>3.4409999999999998</v>
      </c>
      <c r="AV168" s="50" t="s">
        <v>611</v>
      </c>
      <c r="AW168" s="25"/>
      <c r="AX168" s="25" t="s">
        <v>1185</v>
      </c>
      <c r="AY168" s="25" t="s">
        <v>1001</v>
      </c>
      <c r="AZ168" s="25"/>
      <c r="BA168" s="87" t="s">
        <v>1186</v>
      </c>
    </row>
    <row r="169" spans="3:53" s="52" customFormat="1" ht="15" customHeight="1" x14ac:dyDescent="0.35">
      <c r="C169" s="18">
        <v>479</v>
      </c>
      <c r="D169" s="23"/>
      <c r="E169" s="23" t="s">
        <v>612</v>
      </c>
      <c r="F169" s="21" t="str">
        <f t="shared" si="4"/>
        <v>Tramadol</v>
      </c>
      <c r="G169" s="23"/>
      <c r="H169" s="23"/>
      <c r="I169" s="23" t="s">
        <v>613</v>
      </c>
      <c r="J169" s="21" t="str">
        <f t="shared" si="5"/>
        <v>27203-92-5</v>
      </c>
      <c r="K169" s="98" t="s">
        <v>1475</v>
      </c>
      <c r="L169" t="s">
        <v>612</v>
      </c>
      <c r="M169" t="s">
        <v>613</v>
      </c>
      <c r="N169" s="23" t="s">
        <v>614</v>
      </c>
      <c r="O169" s="23"/>
      <c r="P169" s="23"/>
      <c r="Q169" s="23"/>
      <c r="R169" s="23" t="s">
        <v>615</v>
      </c>
      <c r="S169" s="24">
        <v>263.38</v>
      </c>
      <c r="T169" s="23" t="s">
        <v>423</v>
      </c>
      <c r="U169" s="24"/>
      <c r="V169" s="23"/>
      <c r="W169" s="23"/>
      <c r="X169" s="30"/>
      <c r="Y169" s="13"/>
      <c r="Z169" s="24" t="s">
        <v>32</v>
      </c>
      <c r="AA169" s="23" t="s">
        <v>21</v>
      </c>
      <c r="AB169" s="23" t="s">
        <v>34</v>
      </c>
      <c r="AC169" s="30">
        <v>32.4</v>
      </c>
      <c r="AD169" s="26"/>
      <c r="AE169" s="14"/>
      <c r="AF169" s="24" t="s">
        <v>72</v>
      </c>
      <c r="AG169" s="23" t="s">
        <v>616</v>
      </c>
      <c r="AH169" s="23" t="s">
        <v>36</v>
      </c>
      <c r="AI169" s="30">
        <v>65</v>
      </c>
      <c r="AJ169" s="26"/>
      <c r="AK169" s="13"/>
      <c r="AL169" s="24"/>
      <c r="AM169" s="23"/>
      <c r="AN169" s="23"/>
      <c r="AO169" s="30"/>
      <c r="AP169" s="26"/>
      <c r="AQ169" s="13"/>
      <c r="AR169" s="24" t="s">
        <v>132</v>
      </c>
      <c r="AS169" s="23" t="s">
        <v>34</v>
      </c>
      <c r="AT169" s="30">
        <v>67.900000000000006</v>
      </c>
      <c r="AU169" s="26"/>
      <c r="AV169" s="13"/>
      <c r="AW169" s="25"/>
      <c r="AX169" s="25" t="s">
        <v>1002</v>
      </c>
      <c r="AY169" s="25" t="s">
        <v>1003</v>
      </c>
      <c r="AZ169" s="25"/>
      <c r="BA169" s="87" t="s">
        <v>1004</v>
      </c>
    </row>
    <row r="170" spans="3:53" s="52" customFormat="1" ht="15" customHeight="1" x14ac:dyDescent="0.35">
      <c r="C170" s="18">
        <v>480</v>
      </c>
      <c r="D170" s="23"/>
      <c r="E170" s="23" t="s">
        <v>617</v>
      </c>
      <c r="F170" s="21" t="str">
        <f t="shared" si="4"/>
        <v>Trazodone</v>
      </c>
      <c r="G170" s="23"/>
      <c r="H170" s="23"/>
      <c r="I170" s="23" t="s">
        <v>618</v>
      </c>
      <c r="J170" s="21" t="str">
        <f t="shared" si="5"/>
        <v>19794-93-5</v>
      </c>
      <c r="K170" s="98" t="s">
        <v>1476</v>
      </c>
      <c r="L170" t="s">
        <v>1477</v>
      </c>
      <c r="M170" t="s">
        <v>618</v>
      </c>
      <c r="N170" s="23" t="s">
        <v>619</v>
      </c>
      <c r="O170" s="23"/>
      <c r="P170" s="23"/>
      <c r="Q170" s="23"/>
      <c r="R170" s="23" t="s">
        <v>71</v>
      </c>
      <c r="S170" s="24">
        <v>371.86</v>
      </c>
      <c r="T170" s="23" t="s">
        <v>423</v>
      </c>
      <c r="U170" s="24"/>
      <c r="V170" s="23"/>
      <c r="W170" s="23"/>
      <c r="X170" s="30"/>
      <c r="Y170" s="13"/>
      <c r="Z170" s="24" t="s">
        <v>32</v>
      </c>
      <c r="AA170" s="23" t="s">
        <v>33</v>
      </c>
      <c r="AB170" s="23" t="s">
        <v>34</v>
      </c>
      <c r="AC170" s="30">
        <v>27.207302635678239</v>
      </c>
      <c r="AD170" s="26"/>
      <c r="AE170" s="14"/>
      <c r="AF170" s="24"/>
      <c r="AG170" s="23"/>
      <c r="AH170" s="23"/>
      <c r="AI170" s="30"/>
      <c r="AJ170" s="26"/>
      <c r="AK170" s="13"/>
      <c r="AL170" s="24"/>
      <c r="AM170" s="23"/>
      <c r="AN170" s="23"/>
      <c r="AO170" s="30"/>
      <c r="AP170" s="26"/>
      <c r="AQ170" s="13"/>
      <c r="AR170" s="24" t="s">
        <v>1080</v>
      </c>
      <c r="AS170" s="23" t="s">
        <v>36</v>
      </c>
      <c r="AT170" s="48">
        <v>73.605999999999995</v>
      </c>
      <c r="AU170" s="49">
        <v>5.9989999999999997</v>
      </c>
      <c r="AV170" s="50" t="s">
        <v>620</v>
      </c>
      <c r="AW170" s="25"/>
      <c r="AX170" s="25" t="s">
        <v>1005</v>
      </c>
      <c r="AY170" s="25"/>
      <c r="AZ170" s="25"/>
      <c r="BA170" s="87" t="s">
        <v>1006</v>
      </c>
    </row>
    <row r="171" spans="3:53" s="52" customFormat="1" ht="15" customHeight="1" x14ac:dyDescent="0.35">
      <c r="C171" s="18">
        <v>482</v>
      </c>
      <c r="D171" s="23"/>
      <c r="E171" s="23" t="s">
        <v>672</v>
      </c>
      <c r="F171" s="21" t="str">
        <f t="shared" si="4"/>
        <v>TRH Tartrate</v>
      </c>
      <c r="G171" s="23"/>
      <c r="H171" s="23"/>
      <c r="I171" s="23" t="s">
        <v>621</v>
      </c>
      <c r="J171" s="21" t="str">
        <f t="shared" si="5"/>
        <v>24305-27-9</v>
      </c>
      <c r="K171" s="98" t="s">
        <v>1478</v>
      </c>
      <c r="L171" t="s">
        <v>1479</v>
      </c>
      <c r="M171" t="s">
        <v>621</v>
      </c>
      <c r="N171" s="23" t="s">
        <v>622</v>
      </c>
      <c r="O171" s="23"/>
      <c r="P171" s="23"/>
      <c r="Q171" s="23"/>
      <c r="R171" s="23" t="s">
        <v>479</v>
      </c>
      <c r="S171" s="24">
        <v>362.38</v>
      </c>
      <c r="T171" s="23" t="s">
        <v>423</v>
      </c>
      <c r="U171" s="24"/>
      <c r="V171" s="23"/>
      <c r="W171" s="23"/>
      <c r="X171" s="30"/>
      <c r="Y171" s="13"/>
      <c r="Z171" s="24" t="s">
        <v>32</v>
      </c>
      <c r="AA171" s="23" t="s">
        <v>21</v>
      </c>
      <c r="AB171" s="23" t="s">
        <v>34</v>
      </c>
      <c r="AC171" s="30">
        <v>1.48</v>
      </c>
      <c r="AD171" s="26"/>
      <c r="AE171" s="14"/>
      <c r="AF171" s="24" t="s">
        <v>32</v>
      </c>
      <c r="AG171" s="23" t="s">
        <v>42</v>
      </c>
      <c r="AH171" s="23" t="s">
        <v>34</v>
      </c>
      <c r="AI171" s="30">
        <v>12.6</v>
      </c>
      <c r="AJ171" s="26"/>
      <c r="AK171" s="13"/>
      <c r="AL171" s="24"/>
      <c r="AM171" s="23"/>
      <c r="AN171" s="23"/>
      <c r="AO171" s="30"/>
      <c r="AP171" s="26"/>
      <c r="AQ171" s="13"/>
      <c r="AR171" s="24" t="s">
        <v>72</v>
      </c>
      <c r="AS171" s="23" t="s">
        <v>36</v>
      </c>
      <c r="AT171" s="30">
        <v>2</v>
      </c>
      <c r="AU171" s="26"/>
      <c r="AV171" s="13"/>
      <c r="AW171" s="25"/>
      <c r="AX171" s="25" t="s">
        <v>1007</v>
      </c>
      <c r="AY171" s="25" t="s">
        <v>1007</v>
      </c>
      <c r="AZ171" s="25"/>
      <c r="BA171" s="87" t="s">
        <v>1007</v>
      </c>
    </row>
    <row r="172" spans="3:53" s="52" customFormat="1" ht="15" customHeight="1" x14ac:dyDescent="0.35">
      <c r="C172" s="18">
        <v>483</v>
      </c>
      <c r="D172" s="23"/>
      <c r="E172" s="23" t="s">
        <v>1164</v>
      </c>
      <c r="F172" s="21" t="str">
        <f t="shared" si="4"/>
        <v>Triazolam</v>
      </c>
      <c r="G172" s="23"/>
      <c r="H172" s="23"/>
      <c r="I172" s="23" t="s">
        <v>623</v>
      </c>
      <c r="J172" s="21" t="str">
        <f t="shared" si="5"/>
        <v xml:space="preserve"> 28911-01-5</v>
      </c>
      <c r="K172" s="98" t="s">
        <v>1480</v>
      </c>
      <c r="L172" t="s">
        <v>1481</v>
      </c>
      <c r="M172" t="s">
        <v>1482</v>
      </c>
      <c r="N172" s="23" t="s">
        <v>624</v>
      </c>
      <c r="O172" s="23"/>
      <c r="P172" s="23"/>
      <c r="Q172" s="23"/>
      <c r="R172" s="23" t="s">
        <v>71</v>
      </c>
      <c r="S172" s="24">
        <v>343.21</v>
      </c>
      <c r="T172" s="23" t="s">
        <v>625</v>
      </c>
      <c r="U172" s="24" t="s">
        <v>32</v>
      </c>
      <c r="V172" s="23" t="s">
        <v>362</v>
      </c>
      <c r="W172" s="23"/>
      <c r="X172" s="30">
        <v>19</v>
      </c>
      <c r="Y172" s="13"/>
      <c r="Z172" s="24" t="s">
        <v>32</v>
      </c>
      <c r="AA172" s="23" t="s">
        <v>21</v>
      </c>
      <c r="AB172" s="23" t="s">
        <v>34</v>
      </c>
      <c r="AC172" s="30">
        <v>16</v>
      </c>
      <c r="AD172" s="26"/>
      <c r="AE172" s="14"/>
      <c r="AF172" s="24"/>
      <c r="AG172" s="23"/>
      <c r="AH172" s="23"/>
      <c r="AI172" s="30"/>
      <c r="AJ172" s="26"/>
      <c r="AK172" s="13"/>
      <c r="AL172" s="24"/>
      <c r="AM172" s="23"/>
      <c r="AN172" s="23"/>
      <c r="AO172" s="30"/>
      <c r="AP172" s="26"/>
      <c r="AQ172" s="13"/>
      <c r="AR172" s="24" t="s">
        <v>72</v>
      </c>
      <c r="AS172" s="23" t="s">
        <v>34</v>
      </c>
      <c r="AT172" s="30">
        <v>53</v>
      </c>
      <c r="AU172" s="26"/>
      <c r="AV172" s="13"/>
      <c r="AW172" s="25" t="s">
        <v>846</v>
      </c>
      <c r="AX172" s="25" t="s">
        <v>846</v>
      </c>
      <c r="AY172" s="25"/>
      <c r="AZ172" s="25"/>
      <c r="BA172" s="87" t="s">
        <v>1008</v>
      </c>
    </row>
    <row r="173" spans="3:53" s="52" customFormat="1" ht="15" customHeight="1" x14ac:dyDescent="0.35">
      <c r="C173" s="18">
        <v>486</v>
      </c>
      <c r="D173" s="23"/>
      <c r="E173" s="23" t="s">
        <v>626</v>
      </c>
      <c r="F173" s="21" t="str">
        <f t="shared" si="4"/>
        <v>Trovafloxacin</v>
      </c>
      <c r="G173" s="23"/>
      <c r="H173" s="23"/>
      <c r="I173" s="15" t="s">
        <v>627</v>
      </c>
      <c r="J173" s="21" t="str">
        <f t="shared" si="5"/>
        <v>147059-72-1</v>
      </c>
      <c r="K173" s="98" t="s">
        <v>1483</v>
      </c>
      <c r="L173" t="s">
        <v>1484</v>
      </c>
      <c r="M173" t="s">
        <v>627</v>
      </c>
      <c r="N173" s="23" t="s">
        <v>628</v>
      </c>
      <c r="O173" s="23"/>
      <c r="P173" s="23"/>
      <c r="Q173" s="23"/>
      <c r="R173" s="23" t="s">
        <v>66</v>
      </c>
      <c r="S173" s="24">
        <v>416.35</v>
      </c>
      <c r="T173" s="23" t="s">
        <v>629</v>
      </c>
      <c r="U173" s="24"/>
      <c r="V173" s="23"/>
      <c r="W173" s="23"/>
      <c r="X173" s="30"/>
      <c r="Y173" s="13"/>
      <c r="Z173" s="24" t="s">
        <v>108</v>
      </c>
      <c r="AA173" s="23" t="s">
        <v>21</v>
      </c>
      <c r="AB173" s="23" t="s">
        <v>36</v>
      </c>
      <c r="AC173" s="30">
        <v>68</v>
      </c>
      <c r="AD173" s="26"/>
      <c r="AE173" s="14"/>
      <c r="AF173" s="24" t="s">
        <v>32</v>
      </c>
      <c r="AG173" s="23" t="s">
        <v>42</v>
      </c>
      <c r="AH173" s="23" t="s">
        <v>36</v>
      </c>
      <c r="AI173" s="30">
        <v>58</v>
      </c>
      <c r="AJ173" s="26"/>
      <c r="AK173" s="13"/>
      <c r="AL173" s="24" t="s">
        <v>108</v>
      </c>
      <c r="AM173" s="23" t="s">
        <v>88</v>
      </c>
      <c r="AN173" s="23" t="s">
        <v>36</v>
      </c>
      <c r="AO173" s="30">
        <v>85</v>
      </c>
      <c r="AP173" s="26"/>
      <c r="AQ173" s="13"/>
      <c r="AR173" s="24" t="s">
        <v>72</v>
      </c>
      <c r="AS173" s="23" t="s">
        <v>36</v>
      </c>
      <c r="AT173" s="48">
        <v>89.1454545</v>
      </c>
      <c r="AU173" s="49">
        <v>1.6929000000000001</v>
      </c>
      <c r="AV173" s="50" t="s">
        <v>1086</v>
      </c>
      <c r="AW173" s="25"/>
      <c r="AX173" s="25" t="s">
        <v>1009</v>
      </c>
      <c r="AY173" s="25" t="s">
        <v>1010</v>
      </c>
      <c r="AZ173" s="25" t="s">
        <v>1010</v>
      </c>
      <c r="BA173" s="87" t="s">
        <v>1187</v>
      </c>
    </row>
    <row r="174" spans="3:53" s="52" customFormat="1" ht="15" customHeight="1" x14ac:dyDescent="0.35">
      <c r="C174" s="18">
        <v>489</v>
      </c>
      <c r="D174" s="23"/>
      <c r="E174" s="23" t="s">
        <v>630</v>
      </c>
      <c r="F174" s="21" t="str">
        <f t="shared" si="4"/>
        <v>Valproic Acid</v>
      </c>
      <c r="G174" s="23"/>
      <c r="H174" s="23"/>
      <c r="I174" s="23" t="s">
        <v>631</v>
      </c>
      <c r="J174" s="21" t="str">
        <f t="shared" si="5"/>
        <v>99-66-1</v>
      </c>
      <c r="K174" s="98" t="s">
        <v>1485</v>
      </c>
      <c r="L174" t="s">
        <v>1486</v>
      </c>
      <c r="M174" t="s">
        <v>631</v>
      </c>
      <c r="N174" s="23" t="s">
        <v>632</v>
      </c>
      <c r="O174" s="23"/>
      <c r="P174" s="23"/>
      <c r="Q174" s="23"/>
      <c r="R174" s="23" t="s">
        <v>71</v>
      </c>
      <c r="S174" s="24">
        <v>144.21</v>
      </c>
      <c r="T174" s="23" t="s">
        <v>633</v>
      </c>
      <c r="U174" s="24"/>
      <c r="V174" s="23"/>
      <c r="W174" s="23"/>
      <c r="X174" s="30"/>
      <c r="Y174" s="13"/>
      <c r="Z174" s="24" t="s">
        <v>32</v>
      </c>
      <c r="AA174" s="23" t="s">
        <v>21</v>
      </c>
      <c r="AB174" s="23" t="s">
        <v>34</v>
      </c>
      <c r="AC174" s="30">
        <v>94.4</v>
      </c>
      <c r="AD174" s="26"/>
      <c r="AE174" s="14"/>
      <c r="AF174" s="24" t="s">
        <v>72</v>
      </c>
      <c r="AG174" s="23" t="s">
        <v>55</v>
      </c>
      <c r="AH174" s="23" t="s">
        <v>36</v>
      </c>
      <c r="AI174" s="30">
        <v>93</v>
      </c>
      <c r="AJ174" s="26"/>
      <c r="AK174" s="13"/>
      <c r="AL174" s="24"/>
      <c r="AM174" s="23"/>
      <c r="AN174" s="23"/>
      <c r="AO174" s="30"/>
      <c r="AP174" s="26"/>
      <c r="AQ174" s="13"/>
      <c r="AR174" s="24" t="s">
        <v>1045</v>
      </c>
      <c r="AS174" s="23" t="s">
        <v>1040</v>
      </c>
      <c r="AT174" s="48">
        <v>94.4</v>
      </c>
      <c r="AU174" s="49">
        <v>1.6</v>
      </c>
      <c r="AV174" s="50" t="s">
        <v>634</v>
      </c>
      <c r="AW174" s="25"/>
      <c r="AX174" s="25" t="s">
        <v>1011</v>
      </c>
      <c r="AY174" s="25" t="s">
        <v>1012</v>
      </c>
      <c r="AZ174" s="25"/>
      <c r="BA174" s="87" t="s">
        <v>1013</v>
      </c>
    </row>
    <row r="175" spans="3:53" s="52" customFormat="1" ht="15" customHeight="1" x14ac:dyDescent="0.35">
      <c r="C175" s="18">
        <v>494</v>
      </c>
      <c r="D175" s="23"/>
      <c r="E175" s="23" t="s">
        <v>635</v>
      </c>
      <c r="F175" s="21" t="str">
        <f t="shared" si="4"/>
        <v>Vardenafil</v>
      </c>
      <c r="G175" s="23"/>
      <c r="H175" s="23"/>
      <c r="I175" s="23" t="s">
        <v>636</v>
      </c>
      <c r="J175" s="21" t="str">
        <f t="shared" si="5"/>
        <v>224785-90-4</v>
      </c>
      <c r="K175" s="98" t="s">
        <v>1487</v>
      </c>
      <c r="L175" t="s">
        <v>635</v>
      </c>
      <c r="M175" t="s">
        <v>636</v>
      </c>
      <c r="N175" s="23" t="s">
        <v>548</v>
      </c>
      <c r="O175" s="23"/>
      <c r="P175" s="23"/>
      <c r="Q175" s="23"/>
      <c r="R175" s="23" t="s">
        <v>479</v>
      </c>
      <c r="S175" s="33">
        <v>488.6</v>
      </c>
      <c r="T175" s="23" t="s">
        <v>423</v>
      </c>
      <c r="U175" s="24"/>
      <c r="V175" s="23"/>
      <c r="W175" s="23"/>
      <c r="X175" s="30"/>
      <c r="Y175" s="13"/>
      <c r="Z175" s="24" t="s">
        <v>38</v>
      </c>
      <c r="AA175" s="23" t="s">
        <v>637</v>
      </c>
      <c r="AB175" s="23" t="s">
        <v>34</v>
      </c>
      <c r="AC175" s="30">
        <v>9.98</v>
      </c>
      <c r="AD175" s="26"/>
      <c r="AE175" s="14"/>
      <c r="AF175" s="24" t="s">
        <v>38</v>
      </c>
      <c r="AG175" s="23" t="s">
        <v>42</v>
      </c>
      <c r="AH175" s="23" t="s">
        <v>43</v>
      </c>
      <c r="AI175" s="30">
        <v>27.3</v>
      </c>
      <c r="AJ175" s="26"/>
      <c r="AK175" s="13"/>
      <c r="AL175" s="24"/>
      <c r="AM175" s="23"/>
      <c r="AN175" s="23"/>
      <c r="AO175" s="30"/>
      <c r="AP175" s="26"/>
      <c r="AQ175" s="13"/>
      <c r="AR175" s="24" t="s">
        <v>38</v>
      </c>
      <c r="AS175" s="23" t="s">
        <v>38</v>
      </c>
      <c r="AT175" s="30">
        <v>14.499999999999998</v>
      </c>
      <c r="AU175" s="26"/>
      <c r="AV175" s="13"/>
      <c r="AW175" s="25"/>
      <c r="AX175" s="25" t="s">
        <v>638</v>
      </c>
      <c r="AY175" s="25" t="s">
        <v>638</v>
      </c>
      <c r="AZ175" s="25"/>
      <c r="BA175" s="87" t="s">
        <v>1014</v>
      </c>
    </row>
    <row r="176" spans="3:53" s="52" customFormat="1" ht="15" customHeight="1" x14ac:dyDescent="0.35">
      <c r="C176" s="18">
        <v>495</v>
      </c>
      <c r="D176" s="23"/>
      <c r="E176" s="23" t="s">
        <v>639</v>
      </c>
      <c r="F176" s="21" t="str">
        <f t="shared" si="4"/>
        <v>Venlafaxine</v>
      </c>
      <c r="G176" s="23"/>
      <c r="H176" s="23"/>
      <c r="I176" s="23" t="s">
        <v>640</v>
      </c>
      <c r="J176" s="21" t="str">
        <f t="shared" si="5"/>
        <v>93413-69-5</v>
      </c>
      <c r="K176" s="98" t="s">
        <v>1488</v>
      </c>
      <c r="L176" t="s">
        <v>639</v>
      </c>
      <c r="M176" t="s">
        <v>640</v>
      </c>
      <c r="N176" s="23" t="s">
        <v>619</v>
      </c>
      <c r="O176" s="23"/>
      <c r="P176" s="23"/>
      <c r="Q176" s="23"/>
      <c r="R176" s="23" t="s">
        <v>71</v>
      </c>
      <c r="S176" s="33">
        <v>277.39999999999998</v>
      </c>
      <c r="T176" s="23" t="s">
        <v>423</v>
      </c>
      <c r="U176" s="24"/>
      <c r="V176" s="23"/>
      <c r="W176" s="23"/>
      <c r="X176" s="30"/>
      <c r="Y176" s="13"/>
      <c r="Z176" s="24" t="s">
        <v>32</v>
      </c>
      <c r="AA176" s="23" t="s">
        <v>21</v>
      </c>
      <c r="AB176" s="23" t="s">
        <v>34</v>
      </c>
      <c r="AC176" s="30">
        <v>12.6</v>
      </c>
      <c r="AD176" s="26"/>
      <c r="AE176" s="14"/>
      <c r="AF176" s="24" t="s">
        <v>32</v>
      </c>
      <c r="AG176" s="23" t="s">
        <v>42</v>
      </c>
      <c r="AH176" s="23" t="s">
        <v>36</v>
      </c>
      <c r="AI176" s="30">
        <v>59.8</v>
      </c>
      <c r="AJ176" s="26"/>
      <c r="AK176" s="13"/>
      <c r="AL176" s="24" t="s">
        <v>32</v>
      </c>
      <c r="AM176" s="23" t="s">
        <v>103</v>
      </c>
      <c r="AN176" s="23" t="s">
        <v>43</v>
      </c>
      <c r="AO176" s="30">
        <v>6.5</v>
      </c>
      <c r="AP176" s="26"/>
      <c r="AQ176" s="13"/>
      <c r="AR176" s="24" t="s">
        <v>72</v>
      </c>
      <c r="AS176" s="23" t="s">
        <v>34</v>
      </c>
      <c r="AT176" s="30">
        <v>44</v>
      </c>
      <c r="AU176" s="26"/>
      <c r="AV176" s="13"/>
      <c r="AW176" s="25"/>
      <c r="AX176" s="25" t="s">
        <v>1015</v>
      </c>
      <c r="AY176" s="25" t="s">
        <v>1016</v>
      </c>
      <c r="AZ176" s="25" t="s">
        <v>1016</v>
      </c>
      <c r="BA176" s="87" t="s">
        <v>1017</v>
      </c>
    </row>
    <row r="177" spans="1:53" s="52" customFormat="1" ht="15" customHeight="1" x14ac:dyDescent="0.35">
      <c r="C177" s="18">
        <v>496</v>
      </c>
      <c r="D177" s="23"/>
      <c r="E177" s="23" t="s">
        <v>641</v>
      </c>
      <c r="F177" s="21" t="str">
        <f t="shared" si="4"/>
        <v>Verapamil</v>
      </c>
      <c r="G177" s="23"/>
      <c r="H177" s="23"/>
      <c r="I177" s="15" t="s">
        <v>642</v>
      </c>
      <c r="J177" s="21" t="str">
        <f t="shared" si="5"/>
        <v>52-53-9</v>
      </c>
      <c r="K177" s="98" t="s">
        <v>1489</v>
      </c>
      <c r="L177" t="s">
        <v>1490</v>
      </c>
      <c r="M177" t="s">
        <v>642</v>
      </c>
      <c r="N177" s="23" t="s">
        <v>643</v>
      </c>
      <c r="O177" s="23"/>
      <c r="P177" s="23"/>
      <c r="Q177" s="23"/>
      <c r="R177" s="23" t="s">
        <v>82</v>
      </c>
      <c r="S177" s="33">
        <v>454.6</v>
      </c>
      <c r="T177" s="23" t="s">
        <v>423</v>
      </c>
      <c r="U177" s="24"/>
      <c r="V177" s="23"/>
      <c r="W177" s="23"/>
      <c r="X177" s="30"/>
      <c r="Y177" s="13"/>
      <c r="Z177" s="24"/>
      <c r="AA177" s="23"/>
      <c r="AB177" s="23"/>
      <c r="AC177" s="30"/>
      <c r="AD177" s="26"/>
      <c r="AE177" s="14"/>
      <c r="AF177" s="24" t="s">
        <v>38</v>
      </c>
      <c r="AG177" s="23" t="s">
        <v>55</v>
      </c>
      <c r="AH177" s="23" t="s">
        <v>43</v>
      </c>
      <c r="AI177" s="48">
        <v>14.515000000000001</v>
      </c>
      <c r="AJ177" s="59">
        <v>0.71499999999999997</v>
      </c>
      <c r="AK177" s="50" t="s">
        <v>1049</v>
      </c>
      <c r="AL177" s="24" t="s">
        <v>32</v>
      </c>
      <c r="AM177" s="23" t="s">
        <v>644</v>
      </c>
      <c r="AN177" s="23" t="s">
        <v>34</v>
      </c>
      <c r="AO177" s="30">
        <v>2.5</v>
      </c>
      <c r="AP177" s="26"/>
      <c r="AQ177" s="13"/>
      <c r="AR177" s="24" t="s">
        <v>1047</v>
      </c>
      <c r="AS177" s="23" t="s">
        <v>36</v>
      </c>
      <c r="AT177" s="48">
        <v>23.9047619</v>
      </c>
      <c r="AU177" s="49">
        <v>8.0587</v>
      </c>
      <c r="AV177" s="50" t="s">
        <v>645</v>
      </c>
      <c r="AW177" s="25"/>
      <c r="AX177" s="25"/>
      <c r="AY177" s="25" t="s">
        <v>1188</v>
      </c>
      <c r="AZ177" s="25" t="s">
        <v>1018</v>
      </c>
      <c r="BA177" s="87" t="s">
        <v>1189</v>
      </c>
    </row>
    <row r="178" spans="1:53" s="52" customFormat="1" ht="15" customHeight="1" x14ac:dyDescent="0.35">
      <c r="C178" s="18">
        <v>499</v>
      </c>
      <c r="D178" s="23"/>
      <c r="E178" s="23" t="s">
        <v>646</v>
      </c>
      <c r="F178" s="21" t="str">
        <f t="shared" si="4"/>
        <v>Verapamil (-)</v>
      </c>
      <c r="G178" s="23"/>
      <c r="H178" s="23"/>
      <c r="I178" s="15" t="s">
        <v>642</v>
      </c>
      <c r="J178" s="21" t="str">
        <f t="shared" si="5"/>
        <v>52-53-9</v>
      </c>
      <c r="K178" s="98" t="s">
        <v>1489</v>
      </c>
      <c r="L178" t="s">
        <v>1490</v>
      </c>
      <c r="M178" t="s">
        <v>642</v>
      </c>
      <c r="N178" s="23" t="s">
        <v>643</v>
      </c>
      <c r="O178" s="23"/>
      <c r="P178" s="23"/>
      <c r="Q178" s="23"/>
      <c r="R178" s="23" t="s">
        <v>82</v>
      </c>
      <c r="S178" s="33">
        <v>454.6</v>
      </c>
      <c r="T178" s="23" t="s">
        <v>423</v>
      </c>
      <c r="U178" s="24"/>
      <c r="V178" s="23"/>
      <c r="W178" s="23"/>
      <c r="X178" s="30"/>
      <c r="Y178" s="13"/>
      <c r="Z178" s="24" t="s">
        <v>32</v>
      </c>
      <c r="AA178" s="23" t="s">
        <v>21</v>
      </c>
      <c r="AB178" s="23" t="s">
        <v>34</v>
      </c>
      <c r="AC178" s="30">
        <v>7.4</v>
      </c>
      <c r="AD178" s="26"/>
      <c r="AE178" s="14"/>
      <c r="AF178" s="24" t="s">
        <v>38</v>
      </c>
      <c r="AG178" s="23" t="s">
        <v>55</v>
      </c>
      <c r="AH178" s="23" t="s">
        <v>43</v>
      </c>
      <c r="AI178" s="48">
        <v>1.6850000000000001</v>
      </c>
      <c r="AJ178" s="59">
        <v>0.215</v>
      </c>
      <c r="AK178" s="50" t="s">
        <v>1050</v>
      </c>
      <c r="AL178" s="24"/>
      <c r="AM178" s="23"/>
      <c r="AN178" s="23"/>
      <c r="AO178" s="30"/>
      <c r="AP178" s="26"/>
      <c r="AQ178" s="13"/>
      <c r="AR178" s="24" t="s">
        <v>32</v>
      </c>
      <c r="AS178" s="23" t="s">
        <v>34</v>
      </c>
      <c r="AT178" s="30">
        <v>20</v>
      </c>
      <c r="AU178" s="26"/>
      <c r="AV178" s="13"/>
      <c r="AW178" s="25"/>
      <c r="AX178" s="25" t="s">
        <v>1019</v>
      </c>
      <c r="AY178" s="25" t="s">
        <v>1188</v>
      </c>
      <c r="AZ178" s="25"/>
      <c r="BA178" s="87" t="s">
        <v>1020</v>
      </c>
    </row>
    <row r="179" spans="1:53" s="52" customFormat="1" ht="15" customHeight="1" x14ac:dyDescent="0.35">
      <c r="C179" s="18">
        <v>501</v>
      </c>
      <c r="D179" s="23"/>
      <c r="E179" s="23" t="s">
        <v>647</v>
      </c>
      <c r="F179" s="21" t="str">
        <f t="shared" si="4"/>
        <v>Verapamil (+)</v>
      </c>
      <c r="G179" s="23"/>
      <c r="H179" s="23"/>
      <c r="I179" s="15" t="s">
        <v>642</v>
      </c>
      <c r="J179" s="21" t="str">
        <f t="shared" si="5"/>
        <v>52-53-9</v>
      </c>
      <c r="K179" s="98" t="s">
        <v>1489</v>
      </c>
      <c r="L179" t="s">
        <v>1490</v>
      </c>
      <c r="M179" t="s">
        <v>642</v>
      </c>
      <c r="N179" s="23" t="s">
        <v>643</v>
      </c>
      <c r="O179" s="23"/>
      <c r="P179" s="23"/>
      <c r="Q179" s="23"/>
      <c r="R179" s="23" t="s">
        <v>82</v>
      </c>
      <c r="S179" s="33">
        <v>454.6</v>
      </c>
      <c r="T179" s="23" t="s">
        <v>423</v>
      </c>
      <c r="U179" s="24"/>
      <c r="V179" s="23"/>
      <c r="W179" s="23"/>
      <c r="X179" s="30"/>
      <c r="Y179" s="13"/>
      <c r="Z179" s="24" t="s">
        <v>32</v>
      </c>
      <c r="AA179" s="23" t="s">
        <v>21</v>
      </c>
      <c r="AB179" s="23" t="s">
        <v>34</v>
      </c>
      <c r="AC179" s="30">
        <v>4.0999999999999996</v>
      </c>
      <c r="AD179" s="26"/>
      <c r="AE179" s="14"/>
      <c r="AF179" s="24" t="s">
        <v>38</v>
      </c>
      <c r="AG179" s="23" t="s">
        <v>55</v>
      </c>
      <c r="AH179" s="23" t="s">
        <v>43</v>
      </c>
      <c r="AI179" s="48">
        <v>21.1</v>
      </c>
      <c r="AJ179" s="59">
        <v>0.5</v>
      </c>
      <c r="AK179" s="50" t="s">
        <v>1051</v>
      </c>
      <c r="AL179" s="24"/>
      <c r="AM179" s="23"/>
      <c r="AN179" s="23"/>
      <c r="AO179" s="30"/>
      <c r="AP179" s="26"/>
      <c r="AQ179" s="13"/>
      <c r="AR179" s="24" t="s">
        <v>32</v>
      </c>
      <c r="AS179" s="23" t="s">
        <v>34</v>
      </c>
      <c r="AT179" s="30">
        <v>50</v>
      </c>
      <c r="AU179" s="26"/>
      <c r="AV179" s="13"/>
      <c r="AW179" s="25"/>
      <c r="AX179" s="25" t="s">
        <v>1019</v>
      </c>
      <c r="AY179" s="25" t="s">
        <v>1188</v>
      </c>
      <c r="AZ179" s="25"/>
      <c r="BA179" s="87" t="s">
        <v>1020</v>
      </c>
    </row>
    <row r="180" spans="1:53" s="52" customFormat="1" ht="15" customHeight="1" x14ac:dyDescent="0.35">
      <c r="C180" s="18">
        <v>505</v>
      </c>
      <c r="D180" s="23"/>
      <c r="E180" s="23" t="s">
        <v>648</v>
      </c>
      <c r="F180" s="21" t="str">
        <f t="shared" si="4"/>
        <v>Warfarin</v>
      </c>
      <c r="G180" s="23"/>
      <c r="H180" s="23"/>
      <c r="I180" s="23" t="s">
        <v>649</v>
      </c>
      <c r="J180" s="21" t="str">
        <f t="shared" si="5"/>
        <v>81-81-2</v>
      </c>
      <c r="K180" s="98" t="s">
        <v>1491</v>
      </c>
      <c r="L180" t="s">
        <v>648</v>
      </c>
      <c r="M180" t="s">
        <v>649</v>
      </c>
      <c r="N180" s="23" t="s">
        <v>650</v>
      </c>
      <c r="O180" s="23"/>
      <c r="P180" s="23"/>
      <c r="Q180" s="23"/>
      <c r="R180" s="23" t="s">
        <v>479</v>
      </c>
      <c r="S180" s="24">
        <v>308.33</v>
      </c>
      <c r="T180" s="23" t="s">
        <v>633</v>
      </c>
      <c r="U180" s="24"/>
      <c r="V180" s="23"/>
      <c r="W180" s="23"/>
      <c r="X180" s="30"/>
      <c r="Y180" s="13"/>
      <c r="Z180" s="24"/>
      <c r="AA180" s="23"/>
      <c r="AB180" s="23"/>
      <c r="AC180" s="30"/>
      <c r="AD180" s="26"/>
      <c r="AE180" s="14"/>
      <c r="AF180" s="24" t="s">
        <v>132</v>
      </c>
      <c r="AG180" s="23" t="s">
        <v>55</v>
      </c>
      <c r="AH180" s="23" t="s">
        <v>38</v>
      </c>
      <c r="AI180" s="30">
        <v>85.8</v>
      </c>
      <c r="AJ180" s="26">
        <v>20</v>
      </c>
      <c r="AK180" s="13"/>
      <c r="AL180" s="24"/>
      <c r="AM180" s="23"/>
      <c r="AN180" s="23"/>
      <c r="AO180" s="30"/>
      <c r="AP180" s="26"/>
      <c r="AQ180" s="13"/>
      <c r="AR180" s="24" t="s">
        <v>32</v>
      </c>
      <c r="AS180" s="23" t="s">
        <v>38</v>
      </c>
      <c r="AT180" s="30">
        <v>93</v>
      </c>
      <c r="AU180" s="26"/>
      <c r="AV180" s="13"/>
      <c r="AW180" s="25"/>
      <c r="AX180" s="25"/>
      <c r="AY180" s="25" t="s">
        <v>1021</v>
      </c>
      <c r="AZ180" s="25"/>
      <c r="BA180" s="87" t="s">
        <v>1022</v>
      </c>
    </row>
    <row r="181" spans="1:53" s="52" customFormat="1" ht="15" customHeight="1" x14ac:dyDescent="0.35">
      <c r="C181" s="18">
        <v>506</v>
      </c>
      <c r="D181" s="23"/>
      <c r="E181" s="23" t="s">
        <v>651</v>
      </c>
      <c r="F181" s="21" t="str">
        <f t="shared" si="4"/>
        <v>Xamoterol</v>
      </c>
      <c r="G181" s="23"/>
      <c r="H181" s="23"/>
      <c r="I181" s="23" t="s">
        <v>652</v>
      </c>
      <c r="J181" s="21" t="str">
        <f t="shared" si="5"/>
        <v xml:space="preserve"> 81801-12-9</v>
      </c>
      <c r="K181" s="98" t="s">
        <v>1492</v>
      </c>
      <c r="L181" t="s">
        <v>1493</v>
      </c>
      <c r="M181" t="s">
        <v>1494</v>
      </c>
      <c r="N181" s="23" t="s">
        <v>653</v>
      </c>
      <c r="O181" s="23"/>
      <c r="P181" s="23"/>
      <c r="Q181" s="23"/>
      <c r="R181" s="23" t="s">
        <v>82</v>
      </c>
      <c r="S181" s="24">
        <v>339.39</v>
      </c>
      <c r="T181" s="23" t="s">
        <v>423</v>
      </c>
      <c r="U181" s="24"/>
      <c r="V181" s="23"/>
      <c r="W181" s="23"/>
      <c r="X181" s="30"/>
      <c r="Y181" s="13"/>
      <c r="Z181" s="24"/>
      <c r="AA181" s="23"/>
      <c r="AB181" s="23"/>
      <c r="AC181" s="30"/>
      <c r="AD181" s="26"/>
      <c r="AE181" s="14"/>
      <c r="AF181" s="24" t="s">
        <v>1053</v>
      </c>
      <c r="AG181" s="23" t="s">
        <v>42</v>
      </c>
      <c r="AH181" s="23" t="s">
        <v>1036</v>
      </c>
      <c r="AI181" s="48">
        <v>23.161999999999999</v>
      </c>
      <c r="AJ181" s="59">
        <v>12.72265</v>
      </c>
      <c r="AK181" s="50" t="s">
        <v>1052</v>
      </c>
      <c r="AL181" s="24"/>
      <c r="AM181" s="23"/>
      <c r="AN181" s="23"/>
      <c r="AO181" s="30"/>
      <c r="AP181" s="26"/>
      <c r="AQ181" s="13"/>
      <c r="AR181" s="24" t="s">
        <v>1088</v>
      </c>
      <c r="AS181" s="23" t="s">
        <v>34</v>
      </c>
      <c r="AT181" s="48">
        <v>4.5999999999999996</v>
      </c>
      <c r="AU181" s="49">
        <v>0.1414</v>
      </c>
      <c r="AV181" s="50" t="s">
        <v>1087</v>
      </c>
      <c r="AW181" s="25"/>
      <c r="AX181" s="25"/>
      <c r="AY181" s="25" t="s">
        <v>1190</v>
      </c>
      <c r="AZ181" s="25"/>
      <c r="BA181" s="87" t="s">
        <v>1191</v>
      </c>
    </row>
    <row r="182" spans="1:53" s="52" customFormat="1" ht="15" customHeight="1" x14ac:dyDescent="0.35">
      <c r="C182" s="18">
        <v>509</v>
      </c>
      <c r="D182" s="23"/>
      <c r="E182" s="23" t="s">
        <v>654</v>
      </c>
      <c r="F182" s="21" t="str">
        <f t="shared" si="4"/>
        <v>Zalcitabine</v>
      </c>
      <c r="G182" s="23"/>
      <c r="H182" s="23"/>
      <c r="I182" s="23" t="s">
        <v>655</v>
      </c>
      <c r="J182" s="21" t="str">
        <f t="shared" si="5"/>
        <v>7481-89-2</v>
      </c>
      <c r="K182" s="98" t="s">
        <v>1495</v>
      </c>
      <c r="L182" t="s">
        <v>1496</v>
      </c>
      <c r="M182" t="s">
        <v>655</v>
      </c>
      <c r="N182" s="23" t="s">
        <v>656</v>
      </c>
      <c r="O182" s="23"/>
      <c r="P182" s="23"/>
      <c r="Q182" s="23"/>
      <c r="R182" s="23" t="s">
        <v>66</v>
      </c>
      <c r="S182" s="24">
        <v>211.22</v>
      </c>
      <c r="T182" s="23" t="s">
        <v>423</v>
      </c>
      <c r="U182" s="24" t="s">
        <v>32</v>
      </c>
      <c r="V182" s="23" t="s">
        <v>657</v>
      </c>
      <c r="W182" s="23" t="s">
        <v>34</v>
      </c>
      <c r="X182" s="30">
        <v>30</v>
      </c>
      <c r="Y182" s="13"/>
      <c r="Z182" s="24"/>
      <c r="AA182" s="23"/>
      <c r="AB182" s="23"/>
      <c r="AC182" s="30"/>
      <c r="AD182" s="26"/>
      <c r="AE182" s="14"/>
      <c r="AF182" s="24"/>
      <c r="AG182" s="23"/>
      <c r="AH182" s="23"/>
      <c r="AI182" s="30"/>
      <c r="AJ182" s="26"/>
      <c r="AK182" s="13"/>
      <c r="AL182" s="24"/>
      <c r="AM182" s="23"/>
      <c r="AN182" s="23"/>
      <c r="AO182" s="30"/>
      <c r="AP182" s="26"/>
      <c r="AQ182" s="13"/>
      <c r="AR182" s="24" t="s">
        <v>1085</v>
      </c>
      <c r="AS182" s="23" t="s">
        <v>1040</v>
      </c>
      <c r="AT182" s="48">
        <v>93.411764700000006</v>
      </c>
      <c r="AU182" s="49">
        <v>6.2408400000000004</v>
      </c>
      <c r="AV182" s="50" t="s">
        <v>658</v>
      </c>
      <c r="AW182" s="25" t="s">
        <v>1023</v>
      </c>
      <c r="AX182" s="25"/>
      <c r="AY182" s="25"/>
      <c r="AZ182" s="25"/>
      <c r="BA182" s="87" t="s">
        <v>1192</v>
      </c>
    </row>
    <row r="183" spans="1:53" s="52" customFormat="1" ht="15" customHeight="1" x14ac:dyDescent="0.35">
      <c r="C183" s="18">
        <v>513</v>
      </c>
      <c r="D183" s="23"/>
      <c r="E183" s="23" t="s">
        <v>659</v>
      </c>
      <c r="F183" s="21" t="str">
        <f t="shared" si="4"/>
        <v>Zanamivir</v>
      </c>
      <c r="G183" s="23"/>
      <c r="H183" s="23"/>
      <c r="I183" s="23" t="s">
        <v>660</v>
      </c>
      <c r="J183" s="21" t="str">
        <f t="shared" si="5"/>
        <v>139110-80-8</v>
      </c>
      <c r="K183" s="98" t="s">
        <v>1497</v>
      </c>
      <c r="L183" t="s">
        <v>659</v>
      </c>
      <c r="M183" t="s">
        <v>660</v>
      </c>
      <c r="N183" s="23" t="s">
        <v>661</v>
      </c>
      <c r="O183" s="23"/>
      <c r="P183" s="23"/>
      <c r="Q183" s="23"/>
      <c r="R183" s="23" t="s">
        <v>66</v>
      </c>
      <c r="S183" s="24">
        <v>332.31</v>
      </c>
      <c r="T183" s="23" t="s">
        <v>423</v>
      </c>
      <c r="U183" s="24" t="s">
        <v>32</v>
      </c>
      <c r="V183" s="23" t="s">
        <v>38</v>
      </c>
      <c r="W183" s="23" t="s">
        <v>38</v>
      </c>
      <c r="X183" s="30">
        <v>3</v>
      </c>
      <c r="Y183" s="13"/>
      <c r="Z183" s="24"/>
      <c r="AA183" s="23"/>
      <c r="AB183" s="23"/>
      <c r="AC183" s="30"/>
      <c r="AD183" s="26"/>
      <c r="AE183" s="14"/>
      <c r="AF183" s="24"/>
      <c r="AG183" s="23"/>
      <c r="AH183" s="23"/>
      <c r="AI183" s="30"/>
      <c r="AJ183" s="26"/>
      <c r="AK183" s="13"/>
      <c r="AL183" s="24"/>
      <c r="AM183" s="23"/>
      <c r="AN183" s="23"/>
      <c r="AO183" s="30"/>
      <c r="AP183" s="26"/>
      <c r="AQ183" s="13"/>
      <c r="AR183" s="24" t="s">
        <v>32</v>
      </c>
      <c r="AS183" s="23" t="s">
        <v>36</v>
      </c>
      <c r="AT183" s="30">
        <v>2</v>
      </c>
      <c r="AU183" s="26"/>
      <c r="AV183" s="13"/>
      <c r="AW183" s="25" t="s">
        <v>1024</v>
      </c>
      <c r="AX183" s="25"/>
      <c r="AY183" s="25"/>
      <c r="AZ183" s="25"/>
      <c r="BA183" s="87" t="s">
        <v>1025</v>
      </c>
    </row>
    <row r="184" spans="1:53" s="52" customFormat="1" ht="15" customHeight="1" x14ac:dyDescent="0.35">
      <c r="C184" s="18">
        <v>515</v>
      </c>
      <c r="D184" s="23"/>
      <c r="E184" s="23" t="s">
        <v>662</v>
      </c>
      <c r="F184" s="21" t="str">
        <f t="shared" si="4"/>
        <v>Zolmitriptan</v>
      </c>
      <c r="G184" s="23"/>
      <c r="H184" s="23"/>
      <c r="I184" s="23" t="s">
        <v>663</v>
      </c>
      <c r="J184" s="21" t="str">
        <f t="shared" si="5"/>
        <v>139264-17-8</v>
      </c>
      <c r="K184" s="98" t="s">
        <v>1498</v>
      </c>
      <c r="L184" t="s">
        <v>1499</v>
      </c>
      <c r="M184" t="s">
        <v>663</v>
      </c>
      <c r="N184" s="23" t="s">
        <v>569</v>
      </c>
      <c r="O184" s="23"/>
      <c r="P184" s="23"/>
      <c r="Q184" s="23"/>
      <c r="R184" s="23" t="s">
        <v>71</v>
      </c>
      <c r="S184" s="24">
        <v>287.36</v>
      </c>
      <c r="T184" s="23" t="s">
        <v>423</v>
      </c>
      <c r="U184" s="24"/>
      <c r="V184" s="23"/>
      <c r="W184" s="23"/>
      <c r="X184" s="30"/>
      <c r="Y184" s="13"/>
      <c r="Z184" s="24" t="s">
        <v>38</v>
      </c>
      <c r="AA184" s="23" t="s">
        <v>38</v>
      </c>
      <c r="AB184" s="23" t="s">
        <v>38</v>
      </c>
      <c r="AC184" s="30">
        <v>41</v>
      </c>
      <c r="AD184" s="26"/>
      <c r="AE184" s="14"/>
      <c r="AF184" s="24" t="s">
        <v>38</v>
      </c>
      <c r="AG184" s="23" t="s">
        <v>38</v>
      </c>
      <c r="AH184" s="23" t="s">
        <v>38</v>
      </c>
      <c r="AI184" s="30">
        <v>79</v>
      </c>
      <c r="AJ184" s="26"/>
      <c r="AK184" s="13"/>
      <c r="AL184" s="24"/>
      <c r="AM184" s="23"/>
      <c r="AN184" s="23"/>
      <c r="AO184" s="30"/>
      <c r="AP184" s="26"/>
      <c r="AQ184" s="13"/>
      <c r="AR184" s="24" t="s">
        <v>1089</v>
      </c>
      <c r="AS184" s="23" t="s">
        <v>36</v>
      </c>
      <c r="AT184" s="48">
        <v>42.75</v>
      </c>
      <c r="AU184" s="49">
        <v>4.8411999999999997</v>
      </c>
      <c r="AV184" s="50" t="s">
        <v>664</v>
      </c>
      <c r="AW184" s="25"/>
      <c r="AX184" s="25" t="s">
        <v>1026</v>
      </c>
      <c r="AY184" s="25" t="s">
        <v>1027</v>
      </c>
      <c r="AZ184" s="25"/>
      <c r="BA184" s="87" t="s">
        <v>1193</v>
      </c>
    </row>
    <row r="185" spans="1:53" s="52" customFormat="1" ht="15" customHeight="1" x14ac:dyDescent="0.35">
      <c r="C185" s="18">
        <v>517</v>
      </c>
      <c r="D185" s="23"/>
      <c r="E185" s="23" t="s">
        <v>665</v>
      </c>
      <c r="F185" s="21" t="str">
        <f t="shared" si="4"/>
        <v>Zolpidem</v>
      </c>
      <c r="G185" s="23"/>
      <c r="H185" s="23"/>
      <c r="I185" s="23" t="s">
        <v>666</v>
      </c>
      <c r="J185" s="21" t="str">
        <f t="shared" si="5"/>
        <v>82626-48-0</v>
      </c>
      <c r="K185" s="98" t="s">
        <v>1500</v>
      </c>
      <c r="L185" t="s">
        <v>1501</v>
      </c>
      <c r="M185" t="s">
        <v>666</v>
      </c>
      <c r="N185" s="23" t="s">
        <v>667</v>
      </c>
      <c r="O185" s="23"/>
      <c r="P185" s="23"/>
      <c r="Q185" s="23"/>
      <c r="R185" s="23" t="s">
        <v>71</v>
      </c>
      <c r="S185" s="24">
        <v>307.39</v>
      </c>
      <c r="T185" s="23" t="s">
        <v>423</v>
      </c>
      <c r="U185" s="24"/>
      <c r="V185" s="23"/>
      <c r="W185" s="23"/>
      <c r="X185" s="30"/>
      <c r="Y185" s="13"/>
      <c r="Z185" s="24" t="s">
        <v>38</v>
      </c>
      <c r="AA185" s="23" t="s">
        <v>38</v>
      </c>
      <c r="AB185" s="23" t="s">
        <v>38</v>
      </c>
      <c r="AC185" s="30">
        <v>27</v>
      </c>
      <c r="AD185" s="26"/>
      <c r="AE185" s="14"/>
      <c r="AF185" s="24"/>
      <c r="AG185" s="23"/>
      <c r="AH185" s="23"/>
      <c r="AI185" s="30"/>
      <c r="AJ185" s="26"/>
      <c r="AK185" s="13"/>
      <c r="AL185" s="24"/>
      <c r="AM185" s="23"/>
      <c r="AN185" s="23"/>
      <c r="AO185" s="30"/>
      <c r="AP185" s="26"/>
      <c r="AQ185" s="10"/>
      <c r="AR185" s="24" t="s">
        <v>72</v>
      </c>
      <c r="AS185" s="23" t="s">
        <v>1040</v>
      </c>
      <c r="AT185" s="48">
        <v>66.163600000000002</v>
      </c>
      <c r="AU185" s="49">
        <v>0.39829999999999999</v>
      </c>
      <c r="AV185" s="50" t="s">
        <v>1090</v>
      </c>
      <c r="AW185" s="25"/>
      <c r="AX185" s="11" t="s">
        <v>1028</v>
      </c>
      <c r="AY185" s="25"/>
      <c r="AZ185" s="11" t="s">
        <v>1029</v>
      </c>
      <c r="BA185" s="92" t="s">
        <v>1194</v>
      </c>
    </row>
    <row r="186" spans="1:53" s="52" customFormat="1" ht="15" customHeight="1" x14ac:dyDescent="0.35">
      <c r="C186" s="18">
        <v>519</v>
      </c>
      <c r="D186" s="23"/>
      <c r="E186" s="23" t="s">
        <v>668</v>
      </c>
      <c r="F186" s="21" t="str">
        <f t="shared" si="4"/>
        <v>Zopiclone</v>
      </c>
      <c r="G186" s="23"/>
      <c r="H186" s="23"/>
      <c r="I186" s="23" t="s">
        <v>669</v>
      </c>
      <c r="J186" s="21" t="str">
        <f>IF(ISBLANK(I186),F186,I186)</f>
        <v>43200-80-2</v>
      </c>
      <c r="K186" s="98" t="s">
        <v>1502</v>
      </c>
      <c r="L186" t="s">
        <v>1503</v>
      </c>
      <c r="M186" t="s">
        <v>669</v>
      </c>
      <c r="N186" s="12" t="s">
        <v>667</v>
      </c>
      <c r="O186" s="12"/>
      <c r="P186" s="23"/>
      <c r="Q186" s="23"/>
      <c r="R186" s="23" t="s">
        <v>71</v>
      </c>
      <c r="S186" s="33">
        <v>388.81</v>
      </c>
      <c r="T186" s="23" t="s">
        <v>423</v>
      </c>
      <c r="U186" s="24"/>
      <c r="V186" s="23"/>
      <c r="W186" s="23"/>
      <c r="X186" s="30"/>
      <c r="Y186" s="13"/>
      <c r="Z186" s="24" t="s">
        <v>38</v>
      </c>
      <c r="AA186" s="23" t="s">
        <v>38</v>
      </c>
      <c r="AB186" s="23" t="s">
        <v>36</v>
      </c>
      <c r="AC186" s="30">
        <v>44</v>
      </c>
      <c r="AD186" s="26"/>
      <c r="AE186" s="14"/>
      <c r="AF186" s="24" t="s">
        <v>38</v>
      </c>
      <c r="AG186" s="23" t="s">
        <v>38</v>
      </c>
      <c r="AH186" s="23" t="s">
        <v>36</v>
      </c>
      <c r="AI186" s="30">
        <v>100</v>
      </c>
      <c r="AJ186" s="26"/>
      <c r="AK186" s="13"/>
      <c r="AL186" s="24"/>
      <c r="AM186" s="23"/>
      <c r="AN186" s="23"/>
      <c r="AO186" s="30"/>
      <c r="AP186" s="26"/>
      <c r="AQ186" s="13"/>
      <c r="AR186" s="24" t="s">
        <v>38</v>
      </c>
      <c r="AS186" s="23" t="s">
        <v>1039</v>
      </c>
      <c r="AT186" s="48">
        <v>76.908196700000005</v>
      </c>
      <c r="AU186" s="49">
        <v>0.15390000000000001</v>
      </c>
      <c r="AV186" s="50" t="s">
        <v>1091</v>
      </c>
      <c r="AW186" s="25"/>
      <c r="AX186" s="25" t="s">
        <v>1030</v>
      </c>
      <c r="AY186" s="25" t="s">
        <v>1031</v>
      </c>
      <c r="AZ186" s="25"/>
      <c r="BA186" s="87" t="s">
        <v>1195</v>
      </c>
    </row>
    <row r="187" spans="1:53" ht="13.5" thickBot="1" x14ac:dyDescent="0.35">
      <c r="A187" s="71"/>
      <c r="B187" s="71"/>
      <c r="C187" s="71"/>
      <c r="D187" s="71"/>
      <c r="E187" s="72"/>
      <c r="F187" s="72"/>
      <c r="G187" s="72"/>
      <c r="H187" s="72"/>
      <c r="I187" s="72"/>
      <c r="J187" s="72"/>
      <c r="K187" s="72"/>
      <c r="L187" s="72"/>
      <c r="M187" s="72"/>
      <c r="N187" s="72"/>
      <c r="O187" s="72"/>
      <c r="P187" s="72"/>
      <c r="Q187" s="72"/>
      <c r="R187" s="72"/>
      <c r="S187" s="73"/>
      <c r="T187" s="72"/>
      <c r="U187" s="74"/>
      <c r="V187" s="75"/>
      <c r="W187" s="75"/>
      <c r="X187" s="76"/>
      <c r="Y187" s="77"/>
      <c r="Z187" s="74"/>
      <c r="AA187" s="75"/>
      <c r="AB187" s="78"/>
      <c r="AC187" s="76"/>
      <c r="AD187" s="75"/>
      <c r="AE187" s="77"/>
      <c r="AF187" s="74"/>
      <c r="AG187" s="78"/>
      <c r="AH187" s="78"/>
      <c r="AI187" s="76"/>
      <c r="AJ187" s="75"/>
      <c r="AK187" s="77"/>
      <c r="AL187" s="74"/>
      <c r="AM187" s="75"/>
      <c r="AN187" s="75"/>
      <c r="AO187" s="76"/>
      <c r="AP187" s="75"/>
      <c r="AQ187" s="77"/>
      <c r="AR187" s="74"/>
      <c r="AS187" s="78"/>
      <c r="AT187" s="76"/>
      <c r="AU187" s="79"/>
      <c r="AV187" s="77"/>
      <c r="AW187" s="31"/>
      <c r="AX187" s="31"/>
      <c r="AY187" s="31"/>
      <c r="AZ187" s="31"/>
      <c r="BA187" s="93"/>
    </row>
    <row r="188" spans="1:53" x14ac:dyDescent="0.3">
      <c r="A188" s="59"/>
      <c r="B188" s="59"/>
      <c r="C188" s="59"/>
      <c r="D188" s="59"/>
      <c r="E188" s="21"/>
      <c r="F188" s="21"/>
      <c r="G188" s="21"/>
      <c r="H188" s="21"/>
      <c r="I188" s="21"/>
      <c r="J188" s="21"/>
      <c r="K188" s="21"/>
      <c r="L188" s="21"/>
      <c r="M188" s="21"/>
      <c r="N188" s="21"/>
      <c r="O188" s="21"/>
      <c r="P188" s="21"/>
      <c r="Q188" s="21"/>
      <c r="R188" s="21"/>
      <c r="S188" s="21"/>
      <c r="T188" s="21"/>
      <c r="U188" s="65"/>
      <c r="V188" s="65"/>
      <c r="W188" s="65"/>
      <c r="X188" s="68"/>
      <c r="Y188" s="65"/>
      <c r="Z188" s="65"/>
      <c r="AA188" s="65"/>
      <c r="AB188" s="80"/>
      <c r="AC188" s="68"/>
      <c r="AD188" s="66"/>
      <c r="AE188" s="66"/>
      <c r="AF188" s="65"/>
      <c r="AG188" s="80"/>
      <c r="AH188" s="80"/>
      <c r="AI188" s="81"/>
      <c r="AJ188" s="65"/>
      <c r="AK188" s="65"/>
      <c r="AL188" s="65"/>
      <c r="AM188" s="65"/>
      <c r="AN188" s="65"/>
      <c r="AO188" s="68"/>
      <c r="AP188" s="65"/>
      <c r="AQ188" s="65"/>
      <c r="AR188" s="65"/>
      <c r="AS188" s="80"/>
      <c r="AT188" s="67"/>
      <c r="AU188" s="69"/>
      <c r="AV188" s="65"/>
      <c r="AW188" s="65"/>
      <c r="AX188" s="66"/>
      <c r="AY188" s="65"/>
      <c r="AZ188" s="65"/>
      <c r="BA188" s="82"/>
    </row>
    <row r="189" spans="1:53" x14ac:dyDescent="0.3">
      <c r="A189" s="59"/>
      <c r="B189" s="59"/>
      <c r="C189" s="59"/>
      <c r="D189" s="59"/>
      <c r="E189" s="21"/>
      <c r="F189" s="21"/>
      <c r="G189" s="21"/>
      <c r="H189" s="21"/>
      <c r="I189" s="21"/>
      <c r="J189" s="21"/>
      <c r="K189" s="21"/>
      <c r="L189" s="21"/>
      <c r="M189" s="21"/>
      <c r="N189" s="21"/>
      <c r="O189" s="21"/>
      <c r="P189" s="21"/>
      <c r="Q189" s="21"/>
      <c r="R189" s="21"/>
      <c r="S189" s="21"/>
      <c r="T189" s="21"/>
      <c r="U189" s="65"/>
      <c r="V189" s="65"/>
      <c r="W189" s="65"/>
      <c r="X189" s="67"/>
      <c r="Y189" s="65"/>
      <c r="Z189" s="65"/>
      <c r="AA189" s="67"/>
      <c r="AB189" s="65"/>
      <c r="AC189" s="68"/>
      <c r="AD189" s="66"/>
      <c r="AE189" s="66"/>
      <c r="AF189" s="65"/>
      <c r="AG189" s="69"/>
      <c r="AH189" s="65"/>
      <c r="AI189" s="67"/>
      <c r="AJ189" s="65"/>
      <c r="AK189" s="65"/>
      <c r="AL189" s="65"/>
      <c r="AM189" s="67"/>
      <c r="AN189" s="65"/>
      <c r="AO189" s="67"/>
      <c r="AP189" s="65"/>
      <c r="AQ189" s="65"/>
      <c r="AR189" s="65"/>
      <c r="AS189" s="65"/>
      <c r="AT189" s="67"/>
      <c r="AU189" s="69"/>
      <c r="AV189" s="65"/>
      <c r="AW189" s="65"/>
      <c r="AX189" s="66"/>
      <c r="AY189" s="65"/>
      <c r="AZ189" s="65"/>
      <c r="BA189" s="82"/>
    </row>
    <row r="190" spans="1:53" x14ac:dyDescent="0.3">
      <c r="A190" s="59"/>
      <c r="B190" s="59"/>
      <c r="C190" s="59"/>
      <c r="D190" s="59"/>
      <c r="E190" s="21"/>
      <c r="F190" s="21"/>
      <c r="G190" s="21"/>
      <c r="H190" s="21"/>
      <c r="I190" s="21"/>
      <c r="J190" s="21"/>
      <c r="K190" s="21"/>
      <c r="L190" s="21"/>
      <c r="M190" s="21"/>
      <c r="N190" s="21"/>
      <c r="O190" s="21"/>
      <c r="P190" s="21"/>
      <c r="Q190" s="21"/>
      <c r="R190" s="21"/>
      <c r="S190" s="21"/>
      <c r="T190" s="21"/>
      <c r="U190" s="65"/>
      <c r="V190" s="65"/>
      <c r="W190" s="65"/>
      <c r="X190" s="67"/>
      <c r="Y190" s="65"/>
      <c r="Z190" s="65"/>
      <c r="AA190" s="65"/>
      <c r="AB190" s="83"/>
      <c r="AC190" s="68"/>
      <c r="AD190" s="66"/>
      <c r="AE190" s="66"/>
      <c r="AF190" s="65"/>
      <c r="AG190" s="65"/>
      <c r="AH190" s="83"/>
      <c r="AI190" s="67"/>
      <c r="AJ190" s="65"/>
      <c r="AK190" s="65"/>
      <c r="AL190" s="65"/>
      <c r="AM190" s="65"/>
      <c r="AN190" s="83"/>
      <c r="AO190" s="67"/>
      <c r="AP190" s="65"/>
      <c r="AQ190" s="65"/>
      <c r="AR190" s="65"/>
      <c r="AS190" s="65"/>
      <c r="AT190" s="67"/>
      <c r="AU190" s="69"/>
      <c r="AV190" s="65"/>
      <c r="AW190" s="65"/>
      <c r="AX190" s="66"/>
      <c r="AY190" s="65"/>
      <c r="AZ190" s="65"/>
      <c r="BA190" s="82"/>
    </row>
    <row r="191" spans="1:53" ht="31.5" customHeight="1" x14ac:dyDescent="0.3">
      <c r="A191" s="59"/>
      <c r="B191" s="59"/>
      <c r="C191" s="59"/>
      <c r="D191" s="59"/>
      <c r="E191" s="21"/>
      <c r="F191" s="21"/>
      <c r="G191" s="21"/>
      <c r="H191" s="21"/>
      <c r="I191" s="21"/>
      <c r="J191" s="21"/>
      <c r="K191" s="21"/>
      <c r="L191" s="21"/>
      <c r="M191" s="21"/>
      <c r="N191" s="21"/>
      <c r="O191" s="21"/>
      <c r="P191" s="21"/>
      <c r="Q191" s="21"/>
      <c r="R191" s="21"/>
      <c r="S191" s="21"/>
      <c r="T191" s="21"/>
      <c r="U191" s="65"/>
      <c r="V191" s="65"/>
      <c r="W191" s="69"/>
      <c r="X191" s="67"/>
      <c r="Y191" s="65"/>
      <c r="Z191" s="65"/>
      <c r="AA191" s="65"/>
      <c r="AB191" s="83"/>
      <c r="AC191" s="68"/>
      <c r="AD191" s="66"/>
      <c r="AE191" s="66"/>
      <c r="AF191" s="65"/>
      <c r="AG191" s="65"/>
      <c r="AH191" s="83"/>
      <c r="AI191" s="67"/>
      <c r="AJ191" s="65"/>
      <c r="AK191" s="65"/>
      <c r="AL191" s="65"/>
      <c r="AM191" s="65"/>
      <c r="AN191" s="83"/>
      <c r="AO191" s="67"/>
      <c r="AP191" s="65"/>
      <c r="AQ191" s="65"/>
      <c r="AR191" s="65"/>
      <c r="AS191" s="65"/>
      <c r="AT191" s="67"/>
      <c r="AU191" s="69"/>
      <c r="AV191" s="65"/>
      <c r="AW191" s="65"/>
      <c r="AX191" s="66"/>
      <c r="AY191" s="65"/>
      <c r="AZ191" s="65"/>
      <c r="BA191" s="82"/>
    </row>
    <row r="192" spans="1:53" x14ac:dyDescent="0.3">
      <c r="A192" s="59"/>
      <c r="B192" s="59"/>
      <c r="C192" s="59"/>
      <c r="D192" s="59"/>
      <c r="E192" s="21"/>
      <c r="F192" s="21"/>
      <c r="G192" s="21"/>
      <c r="H192" s="21"/>
      <c r="I192" s="21"/>
      <c r="J192" s="21"/>
      <c r="K192" s="21"/>
      <c r="L192" s="21"/>
      <c r="M192" s="21"/>
      <c r="N192" s="21"/>
      <c r="O192" s="21"/>
      <c r="P192" s="21"/>
      <c r="Q192" s="21"/>
      <c r="R192" s="21"/>
      <c r="S192" s="21"/>
      <c r="T192" s="21"/>
      <c r="U192" s="65"/>
      <c r="V192" s="65"/>
      <c r="W192" s="69"/>
      <c r="X192" s="67"/>
      <c r="Y192" s="65"/>
      <c r="Z192" s="65"/>
      <c r="AA192" s="65"/>
      <c r="AB192" s="80"/>
      <c r="AC192" s="68"/>
      <c r="AD192" s="66"/>
      <c r="AE192" s="66"/>
      <c r="AF192" s="65"/>
      <c r="AG192" s="80"/>
      <c r="AH192" s="80"/>
      <c r="AI192" s="67"/>
      <c r="AJ192" s="65"/>
      <c r="AK192" s="65"/>
      <c r="AL192" s="65"/>
      <c r="AM192" s="65"/>
      <c r="AN192" s="83"/>
      <c r="AO192" s="67"/>
      <c r="AP192" s="65"/>
      <c r="AQ192" s="65"/>
      <c r="AR192" s="65"/>
      <c r="AS192" s="80"/>
      <c r="AT192" s="67"/>
      <c r="AU192" s="69"/>
      <c r="AV192" s="65"/>
      <c r="AW192" s="65"/>
      <c r="AX192" s="66"/>
      <c r="AY192" s="65"/>
      <c r="AZ192" s="65"/>
      <c r="BA192" s="82"/>
    </row>
    <row r="193" spans="1:53" x14ac:dyDescent="0.3">
      <c r="A193" s="59"/>
      <c r="B193" s="59"/>
      <c r="C193" s="59"/>
      <c r="D193" s="59"/>
      <c r="E193" s="21"/>
      <c r="F193" s="21"/>
      <c r="G193" s="21"/>
      <c r="H193" s="21"/>
      <c r="I193" s="21"/>
      <c r="J193" s="21"/>
      <c r="K193" s="21"/>
      <c r="L193" s="21"/>
      <c r="M193" s="21"/>
      <c r="N193" s="21"/>
      <c r="O193" s="21"/>
      <c r="P193" s="21"/>
      <c r="Q193" s="21"/>
      <c r="R193" s="21"/>
      <c r="S193" s="21"/>
      <c r="T193" s="21"/>
      <c r="U193" s="65"/>
      <c r="V193" s="65"/>
      <c r="W193" s="69"/>
      <c r="X193" s="67"/>
      <c r="Y193" s="65"/>
      <c r="Z193" s="65"/>
      <c r="AA193" s="65"/>
      <c r="AB193" s="84"/>
      <c r="AC193" s="68"/>
      <c r="AD193" s="66"/>
      <c r="AE193" s="66"/>
      <c r="AF193" s="65"/>
      <c r="AG193" s="80"/>
      <c r="AH193" s="84"/>
      <c r="AI193" s="67"/>
      <c r="AJ193" s="65"/>
      <c r="AK193" s="65"/>
      <c r="AL193" s="65"/>
      <c r="AM193" s="65"/>
      <c r="AN193" s="65"/>
      <c r="AO193" s="67"/>
      <c r="AP193" s="65"/>
      <c r="AQ193" s="65"/>
      <c r="AR193" s="65"/>
      <c r="AS193" s="80"/>
      <c r="AT193" s="67"/>
      <c r="AU193" s="69"/>
      <c r="AV193" s="65"/>
      <c r="AW193" s="65"/>
      <c r="AX193" s="66"/>
      <c r="AY193" s="65"/>
      <c r="AZ193" s="65"/>
      <c r="BA193" s="82"/>
    </row>
    <row r="194" spans="1:53" x14ac:dyDescent="0.3">
      <c r="A194" s="59"/>
      <c r="B194" s="59"/>
      <c r="C194" s="59"/>
      <c r="D194" s="59"/>
      <c r="E194" s="21"/>
      <c r="F194" s="21"/>
      <c r="G194" s="21"/>
      <c r="H194" s="21"/>
      <c r="I194" s="21"/>
      <c r="J194" s="21"/>
      <c r="K194" s="21"/>
      <c r="L194" s="21"/>
      <c r="M194" s="21"/>
      <c r="N194" s="21"/>
      <c r="O194" s="21"/>
      <c r="P194" s="21"/>
      <c r="Q194" s="21"/>
      <c r="R194" s="21"/>
      <c r="S194" s="21"/>
      <c r="T194" s="21"/>
      <c r="U194" s="65"/>
      <c r="V194" s="65"/>
      <c r="W194" s="69"/>
      <c r="X194" s="67"/>
      <c r="Y194" s="65"/>
      <c r="Z194" s="65"/>
      <c r="AA194" s="65"/>
      <c r="AB194" s="80"/>
      <c r="AC194" s="68"/>
      <c r="AD194" s="66"/>
      <c r="AE194" s="66"/>
      <c r="AF194" s="65"/>
      <c r="AG194" s="80"/>
      <c r="AH194" s="80"/>
      <c r="AI194" s="67"/>
      <c r="AJ194" s="65"/>
      <c r="AK194" s="65"/>
      <c r="AL194" s="65"/>
      <c r="AM194" s="65"/>
      <c r="AN194" s="85"/>
      <c r="AO194" s="67"/>
      <c r="AP194" s="65"/>
      <c r="AQ194" s="65"/>
      <c r="AR194" s="65"/>
      <c r="AS194" s="80"/>
      <c r="AT194" s="67"/>
      <c r="AU194" s="69"/>
      <c r="AV194" s="65"/>
      <c r="AW194" s="65"/>
      <c r="AX194" s="66"/>
      <c r="AY194" s="65"/>
      <c r="AZ194" s="65"/>
      <c r="BA194" s="82"/>
    </row>
    <row r="195" spans="1:53" x14ac:dyDescent="0.3">
      <c r="A195" s="59"/>
      <c r="B195" s="59"/>
      <c r="C195" s="59"/>
      <c r="D195" s="59"/>
      <c r="E195" s="21"/>
      <c r="F195" s="21"/>
      <c r="G195" s="21"/>
      <c r="H195" s="21"/>
      <c r="I195" s="21"/>
      <c r="J195" s="21"/>
      <c r="K195" s="21"/>
      <c r="L195" s="21"/>
      <c r="M195" s="21"/>
      <c r="N195" s="21"/>
      <c r="O195" s="21"/>
      <c r="P195" s="21"/>
      <c r="Q195" s="21"/>
      <c r="R195" s="21"/>
      <c r="S195" s="21"/>
      <c r="T195" s="21"/>
      <c r="U195" s="65"/>
      <c r="V195" s="65"/>
      <c r="W195" s="65"/>
      <c r="X195" s="67"/>
      <c r="Y195" s="65"/>
      <c r="Z195" s="65"/>
      <c r="AA195" s="65"/>
      <c r="AB195" s="80"/>
      <c r="AC195" s="68"/>
      <c r="AD195" s="66"/>
      <c r="AE195" s="66"/>
      <c r="AF195" s="65"/>
      <c r="AG195" s="80"/>
      <c r="AH195" s="80"/>
      <c r="AI195" s="67"/>
      <c r="AJ195" s="65"/>
      <c r="AK195" s="65"/>
      <c r="AL195" s="65"/>
      <c r="AM195" s="65"/>
      <c r="AN195" s="65"/>
      <c r="AO195" s="67"/>
      <c r="AP195" s="65"/>
      <c r="AQ195" s="65"/>
      <c r="AR195" s="65"/>
      <c r="AS195" s="80"/>
      <c r="AT195" s="67"/>
      <c r="AU195" s="69"/>
      <c r="AV195" s="65"/>
      <c r="AW195" s="65"/>
      <c r="AX195" s="66"/>
      <c r="AY195" s="65"/>
      <c r="AZ195" s="65"/>
      <c r="BA195" s="82"/>
    </row>
    <row r="196" spans="1:53" x14ac:dyDescent="0.3">
      <c r="A196" s="59"/>
      <c r="B196" s="59"/>
      <c r="C196" s="59"/>
      <c r="D196" s="59"/>
      <c r="E196" s="21"/>
      <c r="F196" s="21"/>
      <c r="G196" s="21"/>
      <c r="H196" s="21"/>
      <c r="I196" s="21"/>
      <c r="J196" s="21"/>
      <c r="K196" s="21"/>
      <c r="L196" s="21"/>
      <c r="M196" s="21"/>
      <c r="N196" s="21"/>
      <c r="O196" s="21"/>
      <c r="P196" s="21"/>
      <c r="Q196" s="21"/>
      <c r="R196" s="21"/>
      <c r="S196" s="21"/>
      <c r="T196" s="21"/>
      <c r="U196" s="65"/>
      <c r="V196" s="65"/>
      <c r="W196" s="65"/>
      <c r="X196" s="67"/>
      <c r="Y196" s="65"/>
      <c r="Z196" s="65"/>
      <c r="AA196" s="65"/>
      <c r="AB196" s="80"/>
      <c r="AC196" s="68"/>
      <c r="AD196" s="66"/>
      <c r="AE196" s="66"/>
      <c r="AF196" s="65"/>
      <c r="AG196" s="80"/>
      <c r="AH196" s="80"/>
      <c r="AI196" s="67"/>
      <c r="AJ196" s="65"/>
      <c r="AK196" s="65"/>
      <c r="AL196" s="65"/>
      <c r="AM196" s="65"/>
      <c r="AN196" s="65"/>
      <c r="AO196" s="67"/>
      <c r="AP196" s="65"/>
      <c r="AQ196" s="65"/>
      <c r="AR196" s="65"/>
      <c r="AS196" s="80"/>
      <c r="AT196" s="67"/>
      <c r="AU196" s="69"/>
      <c r="AV196" s="65"/>
      <c r="AW196" s="65"/>
      <c r="AX196" s="66"/>
      <c r="AY196" s="65"/>
      <c r="AZ196" s="65"/>
      <c r="BA196" s="82"/>
    </row>
    <row r="197" spans="1:53" x14ac:dyDescent="0.3">
      <c r="A197" s="59"/>
      <c r="B197" s="59"/>
      <c r="C197" s="59"/>
      <c r="D197" s="59"/>
      <c r="E197" s="21"/>
      <c r="F197" s="21"/>
      <c r="G197" s="21"/>
      <c r="H197" s="21"/>
      <c r="I197" s="21"/>
      <c r="J197" s="21"/>
      <c r="K197" s="21"/>
      <c r="L197" s="21"/>
      <c r="M197" s="21"/>
      <c r="N197" s="21"/>
      <c r="O197" s="21"/>
      <c r="P197" s="21"/>
      <c r="Q197" s="21"/>
      <c r="R197" s="21"/>
      <c r="S197" s="21"/>
      <c r="T197" s="21"/>
      <c r="U197" s="65"/>
      <c r="V197" s="65"/>
      <c r="W197" s="65"/>
      <c r="X197" s="67"/>
      <c r="Y197" s="65"/>
      <c r="Z197" s="65"/>
      <c r="AA197" s="65"/>
      <c r="AB197" s="80"/>
      <c r="AC197" s="68"/>
      <c r="AD197" s="66"/>
      <c r="AE197" s="66"/>
      <c r="AF197" s="65"/>
      <c r="AG197" s="80"/>
      <c r="AH197" s="80"/>
      <c r="AI197" s="67"/>
      <c r="AJ197" s="65"/>
      <c r="AK197" s="65"/>
      <c r="AL197" s="65"/>
      <c r="AM197" s="65"/>
      <c r="AN197" s="65"/>
      <c r="AO197" s="67"/>
      <c r="AP197" s="65"/>
      <c r="AQ197" s="65"/>
      <c r="AR197" s="65"/>
      <c r="AS197" s="80"/>
      <c r="AT197" s="67"/>
      <c r="AU197" s="69"/>
      <c r="AV197" s="65"/>
      <c r="AW197" s="65"/>
      <c r="AX197" s="66"/>
      <c r="AY197" s="65"/>
      <c r="AZ197" s="65"/>
      <c r="BA197" s="82"/>
    </row>
    <row r="198" spans="1:53" x14ac:dyDescent="0.3">
      <c r="A198" s="59"/>
      <c r="B198" s="59"/>
      <c r="C198" s="59"/>
      <c r="D198" s="59"/>
      <c r="E198" s="21"/>
      <c r="F198" s="21"/>
      <c r="G198" s="21"/>
      <c r="H198" s="21"/>
      <c r="I198" s="21"/>
      <c r="J198" s="21"/>
      <c r="K198" s="21"/>
      <c r="L198" s="21"/>
      <c r="M198" s="21"/>
      <c r="N198" s="21"/>
      <c r="O198" s="21"/>
      <c r="P198" s="21"/>
      <c r="Q198" s="21"/>
      <c r="R198" s="21"/>
      <c r="S198" s="21"/>
      <c r="T198" s="21"/>
      <c r="U198" s="65"/>
      <c r="V198" s="65"/>
      <c r="W198" s="65"/>
      <c r="X198" s="67"/>
      <c r="Y198" s="65"/>
      <c r="Z198" s="65"/>
      <c r="AA198" s="65"/>
      <c r="AB198" s="80"/>
      <c r="AC198" s="68"/>
      <c r="AD198" s="66"/>
      <c r="AE198" s="66"/>
      <c r="AF198" s="65"/>
      <c r="AG198" s="80"/>
      <c r="AH198" s="80"/>
      <c r="AI198" s="67"/>
      <c r="AJ198" s="65"/>
      <c r="AK198" s="65"/>
      <c r="AL198" s="65"/>
      <c r="AM198" s="65"/>
      <c r="AN198" s="65"/>
      <c r="AO198" s="67"/>
      <c r="AP198" s="65"/>
      <c r="AQ198" s="65"/>
      <c r="AR198" s="65"/>
      <c r="AS198" s="80"/>
      <c r="AT198" s="67"/>
      <c r="AU198" s="69"/>
      <c r="AV198" s="65"/>
      <c r="AW198" s="65"/>
      <c r="AX198" s="66"/>
      <c r="AY198" s="65"/>
      <c r="AZ198" s="65"/>
      <c r="BA198" s="82"/>
    </row>
    <row r="199" spans="1:53" x14ac:dyDescent="0.3">
      <c r="A199" s="59"/>
      <c r="B199" s="59"/>
      <c r="C199" s="59"/>
      <c r="D199" s="59"/>
      <c r="E199" s="21"/>
      <c r="F199" s="21"/>
      <c r="G199" s="21"/>
      <c r="H199" s="21"/>
      <c r="I199" s="21"/>
      <c r="J199" s="21"/>
      <c r="K199" s="21"/>
      <c r="L199" s="21"/>
      <c r="M199" s="21"/>
      <c r="N199" s="21"/>
      <c r="O199" s="21"/>
      <c r="P199" s="21"/>
      <c r="Q199" s="21"/>
      <c r="R199" s="21"/>
      <c r="S199" s="21"/>
      <c r="T199" s="21"/>
      <c r="U199" s="65"/>
      <c r="V199" s="65"/>
      <c r="W199" s="65"/>
      <c r="X199" s="67"/>
      <c r="Y199" s="65"/>
      <c r="Z199" s="65"/>
      <c r="AA199" s="65"/>
      <c r="AB199" s="80"/>
      <c r="AC199" s="68"/>
      <c r="AD199" s="66"/>
      <c r="AE199" s="66"/>
      <c r="AF199" s="65"/>
      <c r="AG199" s="80"/>
      <c r="AH199" s="80"/>
      <c r="AI199" s="67"/>
      <c r="AJ199" s="65"/>
      <c r="AK199" s="65"/>
      <c r="AL199" s="65"/>
      <c r="AM199" s="65"/>
      <c r="AN199" s="65"/>
      <c r="AO199" s="67"/>
      <c r="AP199" s="65"/>
      <c r="AQ199" s="65"/>
      <c r="AR199" s="65"/>
      <c r="AS199" s="80"/>
      <c r="AT199" s="67"/>
      <c r="AU199" s="69"/>
      <c r="AV199" s="65"/>
      <c r="AW199" s="65"/>
      <c r="AX199" s="66"/>
      <c r="AY199" s="65"/>
      <c r="AZ199" s="65"/>
      <c r="BA199" s="82"/>
    </row>
    <row r="200" spans="1:53" x14ac:dyDescent="0.3">
      <c r="A200" s="59"/>
      <c r="B200" s="59"/>
      <c r="C200" s="59"/>
      <c r="D200" s="59"/>
      <c r="E200" s="21"/>
      <c r="F200" s="21"/>
      <c r="G200" s="21"/>
      <c r="H200" s="21"/>
      <c r="I200" s="21" t="s">
        <v>670</v>
      </c>
      <c r="J200" s="21"/>
      <c r="K200" s="21"/>
      <c r="L200" s="21"/>
      <c r="M200" s="21"/>
      <c r="N200" s="21">
        <f>COUNTA(E3:E186)</f>
        <v>184</v>
      </c>
      <c r="O200" s="21"/>
      <c r="P200" s="21"/>
      <c r="Q200" s="21"/>
      <c r="R200" s="21"/>
      <c r="S200" s="21"/>
      <c r="T200" s="21"/>
      <c r="U200" s="65"/>
      <c r="V200" s="65"/>
      <c r="W200" s="65"/>
      <c r="X200" s="67"/>
      <c r="Y200" s="65"/>
      <c r="Z200" s="65"/>
      <c r="AA200" s="65"/>
      <c r="AB200" s="80"/>
      <c r="AC200" s="68"/>
      <c r="AD200" s="66"/>
      <c r="AE200" s="66"/>
      <c r="AF200" s="65"/>
      <c r="AG200" s="80"/>
      <c r="AH200" s="80"/>
      <c r="AI200" s="67"/>
      <c r="AJ200" s="65"/>
      <c r="AK200" s="65"/>
      <c r="AL200" s="65"/>
      <c r="AM200" s="65"/>
      <c r="AN200" s="65"/>
      <c r="AO200" s="67"/>
      <c r="AP200" s="65"/>
      <c r="AQ200" s="65"/>
      <c r="AR200" s="65"/>
      <c r="AS200" s="80"/>
      <c r="AT200" s="67"/>
      <c r="AU200" s="69"/>
      <c r="AV200" s="65"/>
      <c r="AW200" s="65"/>
      <c r="AX200" s="66"/>
      <c r="AY200" s="65"/>
      <c r="AZ200" s="65"/>
      <c r="BA200" s="82"/>
    </row>
    <row r="201" spans="1:53" x14ac:dyDescent="0.3">
      <c r="A201" s="59"/>
      <c r="B201" s="59"/>
      <c r="C201" s="59"/>
      <c r="D201" s="59"/>
      <c r="E201" s="21"/>
      <c r="F201" s="21"/>
      <c r="G201" s="21"/>
      <c r="H201" s="21"/>
      <c r="I201" s="21"/>
      <c r="J201" s="21"/>
      <c r="K201" s="21"/>
      <c r="L201" s="21"/>
      <c r="M201" s="21"/>
      <c r="N201" s="21"/>
      <c r="O201" s="21"/>
      <c r="P201" s="21"/>
      <c r="Q201" s="21"/>
      <c r="R201" s="21"/>
      <c r="S201" s="21"/>
      <c r="T201" s="21"/>
      <c r="U201" s="65"/>
      <c r="V201" s="65"/>
      <c r="W201" s="65"/>
      <c r="X201" s="67"/>
      <c r="Y201" s="65"/>
      <c r="Z201" s="65"/>
      <c r="AA201" s="65"/>
      <c r="AB201" s="80"/>
      <c r="AC201" s="68"/>
      <c r="AD201" s="66"/>
      <c r="AE201" s="66"/>
      <c r="AF201" s="65"/>
      <c r="AG201" s="80"/>
      <c r="AH201" s="80"/>
      <c r="AI201" s="67"/>
      <c r="AJ201" s="65"/>
      <c r="AK201" s="65"/>
      <c r="AL201" s="65"/>
      <c r="AM201" s="65"/>
      <c r="AN201" s="65"/>
      <c r="AO201" s="67"/>
      <c r="AP201" s="65"/>
      <c r="AQ201" s="65"/>
      <c r="AR201" s="65"/>
      <c r="AS201" s="80"/>
      <c r="AT201" s="67"/>
      <c r="AU201" s="69"/>
      <c r="AV201" s="65"/>
      <c r="AW201" s="65"/>
      <c r="AX201" s="66"/>
      <c r="AY201" s="65"/>
      <c r="AZ201" s="65"/>
      <c r="BA201" s="82"/>
    </row>
    <row r="202" spans="1:53" x14ac:dyDescent="0.3">
      <c r="A202" s="59"/>
      <c r="B202" s="59"/>
      <c r="C202" s="59"/>
      <c r="D202" s="59"/>
      <c r="E202" s="21"/>
      <c r="F202" s="21"/>
      <c r="G202" s="21"/>
      <c r="H202" s="21"/>
      <c r="I202" s="21"/>
      <c r="J202" s="21"/>
      <c r="K202" s="21"/>
      <c r="L202" s="21"/>
      <c r="M202" s="21"/>
      <c r="N202" s="21"/>
      <c r="O202" s="21"/>
      <c r="P202" s="21"/>
      <c r="Q202" s="21"/>
      <c r="R202" s="21"/>
      <c r="S202" s="21"/>
      <c r="T202" s="21"/>
      <c r="U202" s="65"/>
      <c r="V202" s="65"/>
      <c r="W202" s="65"/>
      <c r="X202" s="67"/>
      <c r="Y202" s="65"/>
      <c r="Z202" s="65"/>
      <c r="AA202" s="65"/>
      <c r="AB202" s="80"/>
      <c r="AC202" s="68"/>
      <c r="AD202" s="66"/>
      <c r="AE202" s="66"/>
      <c r="AF202" s="65"/>
      <c r="AG202" s="80"/>
      <c r="AH202" s="80"/>
      <c r="AI202" s="67"/>
      <c r="AJ202" s="65"/>
      <c r="AK202" s="65"/>
      <c r="AL202" s="65"/>
      <c r="AM202" s="65"/>
      <c r="AN202" s="65"/>
      <c r="AO202" s="67"/>
      <c r="AP202" s="65"/>
      <c r="AQ202" s="65"/>
      <c r="AR202" s="65"/>
      <c r="AS202" s="80"/>
      <c r="AT202" s="67"/>
      <c r="AU202" s="69"/>
      <c r="AV202" s="65"/>
      <c r="AW202" s="65"/>
      <c r="AX202" s="66"/>
      <c r="AY202" s="65"/>
      <c r="AZ202" s="65"/>
      <c r="BA202" s="82"/>
    </row>
    <row r="203" spans="1:53" x14ac:dyDescent="0.3">
      <c r="A203" s="59"/>
      <c r="B203" s="59"/>
      <c r="C203" s="59"/>
      <c r="D203" s="59"/>
      <c r="E203" s="21"/>
      <c r="F203" s="21"/>
      <c r="G203" s="21"/>
      <c r="H203" s="21"/>
      <c r="I203" s="21"/>
      <c r="J203" s="21"/>
      <c r="K203" s="21"/>
      <c r="L203" s="21"/>
      <c r="M203" s="21"/>
      <c r="N203" s="21"/>
      <c r="O203" s="21"/>
      <c r="P203" s="21"/>
      <c r="Q203" s="21"/>
      <c r="R203" s="21"/>
      <c r="S203" s="21"/>
      <c r="T203" s="21"/>
      <c r="U203" s="65"/>
      <c r="V203" s="65"/>
      <c r="W203" s="65"/>
      <c r="X203" s="67"/>
      <c r="Y203" s="65"/>
      <c r="Z203" s="65"/>
      <c r="AA203" s="65"/>
      <c r="AB203" s="80"/>
      <c r="AC203" s="68"/>
      <c r="AD203" s="66"/>
      <c r="AE203" s="66"/>
      <c r="AF203" s="65"/>
      <c r="AG203" s="80"/>
      <c r="AH203" s="80"/>
      <c r="AI203" s="67"/>
      <c r="AJ203" s="65"/>
      <c r="AK203" s="65"/>
      <c r="AL203" s="65"/>
      <c r="AM203" s="65"/>
      <c r="AN203" s="65"/>
      <c r="AO203" s="67"/>
      <c r="AP203" s="65"/>
      <c r="AQ203" s="65"/>
      <c r="AR203" s="65"/>
      <c r="AS203" s="80"/>
      <c r="AT203" s="67"/>
      <c r="AU203" s="69"/>
      <c r="AV203" s="65"/>
      <c r="AW203" s="65"/>
      <c r="AX203" s="66"/>
      <c r="AY203" s="65"/>
      <c r="AZ203" s="65"/>
      <c r="BA203" s="82"/>
    </row>
    <row r="204" spans="1:53" x14ac:dyDescent="0.3">
      <c r="A204" s="59"/>
      <c r="B204" s="59"/>
      <c r="C204" s="59"/>
      <c r="D204" s="59"/>
      <c r="E204" s="21"/>
      <c r="F204" s="21"/>
      <c r="G204" s="21"/>
      <c r="H204" s="21"/>
      <c r="I204" s="21"/>
      <c r="J204" s="21"/>
      <c r="K204" s="21"/>
      <c r="L204" s="21"/>
      <c r="M204" s="21"/>
      <c r="N204" s="21"/>
      <c r="O204" s="21"/>
      <c r="P204" s="21"/>
      <c r="Q204" s="21"/>
      <c r="R204" s="21"/>
      <c r="S204" s="21"/>
      <c r="T204" s="21"/>
      <c r="U204" s="65"/>
      <c r="V204" s="65"/>
      <c r="W204" s="65"/>
      <c r="X204" s="67"/>
      <c r="Y204" s="65"/>
      <c r="Z204" s="65"/>
      <c r="AA204" s="65"/>
      <c r="AB204" s="80"/>
      <c r="AC204" s="68"/>
      <c r="AD204" s="66"/>
      <c r="AE204" s="66"/>
      <c r="AF204" s="65"/>
      <c r="AG204" s="80"/>
      <c r="AH204" s="80"/>
      <c r="AI204" s="67"/>
      <c r="AJ204" s="65"/>
      <c r="AK204" s="65"/>
      <c r="AL204" s="65"/>
      <c r="AM204" s="65"/>
      <c r="AN204" s="65"/>
      <c r="AO204" s="67"/>
      <c r="AP204" s="65"/>
      <c r="AQ204" s="65"/>
      <c r="AR204" s="65"/>
      <c r="AS204" s="80"/>
      <c r="AT204" s="67"/>
      <c r="AU204" s="69"/>
      <c r="AV204" s="65"/>
      <c r="AW204" s="65"/>
      <c r="AX204" s="66"/>
      <c r="AY204" s="65"/>
      <c r="AZ204" s="65"/>
      <c r="BA204" s="82"/>
    </row>
    <row r="205" spans="1:53" x14ac:dyDescent="0.3">
      <c r="A205" s="59"/>
      <c r="B205" s="59"/>
      <c r="C205" s="59"/>
      <c r="D205" s="59"/>
      <c r="E205" s="21"/>
      <c r="F205" s="21"/>
      <c r="G205" s="21"/>
      <c r="H205" s="21"/>
      <c r="I205" s="21"/>
      <c r="J205" s="21"/>
      <c r="K205" s="21"/>
      <c r="L205" s="21"/>
      <c r="M205" s="21"/>
      <c r="N205" s="21"/>
      <c r="O205" s="21"/>
      <c r="P205" s="21"/>
      <c r="Q205" s="21"/>
      <c r="R205" s="21"/>
      <c r="S205" s="21"/>
      <c r="T205" s="21"/>
      <c r="U205" s="65"/>
      <c r="V205" s="65"/>
      <c r="W205" s="65"/>
      <c r="X205" s="67"/>
      <c r="Y205" s="65"/>
      <c r="Z205" s="65"/>
      <c r="AA205" s="65"/>
      <c r="AB205" s="80"/>
      <c r="AC205" s="68"/>
      <c r="AD205" s="66"/>
      <c r="AE205" s="66"/>
      <c r="AF205" s="65"/>
      <c r="AG205" s="80"/>
      <c r="AH205" s="80"/>
      <c r="AI205" s="67"/>
      <c r="AJ205" s="65"/>
      <c r="AK205" s="65"/>
      <c r="AL205" s="65"/>
      <c r="AM205" s="65"/>
      <c r="AN205" s="65"/>
      <c r="AO205" s="67"/>
      <c r="AP205" s="65"/>
      <c r="AQ205" s="65"/>
      <c r="AR205" s="65"/>
      <c r="AS205" s="80"/>
      <c r="AT205" s="67"/>
      <c r="AU205" s="69"/>
      <c r="AV205" s="65"/>
      <c r="AW205" s="65"/>
      <c r="AX205" s="66"/>
      <c r="AY205" s="65"/>
      <c r="AZ205" s="65"/>
      <c r="BA205" s="82"/>
    </row>
    <row r="206" spans="1:53" x14ac:dyDescent="0.3">
      <c r="A206" s="59"/>
      <c r="B206" s="59"/>
      <c r="C206" s="59"/>
      <c r="D206" s="59"/>
      <c r="E206" s="21"/>
      <c r="F206" s="21"/>
      <c r="G206" s="21"/>
      <c r="H206" s="21"/>
      <c r="I206" s="21"/>
      <c r="J206" s="21"/>
      <c r="K206" s="21"/>
      <c r="L206" s="21"/>
      <c r="M206" s="21"/>
      <c r="N206" s="21"/>
      <c r="O206" s="21"/>
      <c r="P206" s="21"/>
      <c r="Q206" s="21"/>
      <c r="R206" s="21"/>
      <c r="S206" s="21"/>
      <c r="T206" s="21"/>
      <c r="U206" s="65"/>
      <c r="V206" s="65"/>
      <c r="W206" s="65"/>
      <c r="X206" s="67"/>
      <c r="Y206" s="65"/>
      <c r="Z206" s="65"/>
      <c r="AA206" s="65"/>
      <c r="AB206" s="80"/>
      <c r="AC206" s="68"/>
      <c r="AD206" s="66"/>
      <c r="AE206" s="66"/>
      <c r="AF206" s="65"/>
      <c r="AG206" s="80"/>
      <c r="AH206" s="80"/>
      <c r="AI206" s="67"/>
      <c r="AJ206" s="65"/>
      <c r="AK206" s="65"/>
      <c r="AL206" s="65"/>
      <c r="AM206" s="65"/>
      <c r="AN206" s="65"/>
      <c r="AO206" s="67"/>
      <c r="AP206" s="65"/>
      <c r="AQ206" s="65"/>
      <c r="AR206" s="65"/>
      <c r="AS206" s="80"/>
      <c r="AT206" s="67"/>
      <c r="AU206" s="69"/>
      <c r="AV206" s="65"/>
      <c r="AW206" s="65"/>
      <c r="AX206" s="66"/>
      <c r="AY206" s="65"/>
      <c r="AZ206" s="65"/>
      <c r="BA206" s="82"/>
    </row>
    <row r="207" spans="1:53" x14ac:dyDescent="0.3">
      <c r="A207" s="59"/>
      <c r="B207" s="59"/>
      <c r="C207" s="59"/>
      <c r="D207" s="59"/>
      <c r="E207" s="21"/>
      <c r="F207" s="21"/>
      <c r="G207" s="21"/>
      <c r="H207" s="21"/>
      <c r="I207" s="21"/>
      <c r="J207" s="21"/>
      <c r="K207" s="21"/>
      <c r="L207" s="21"/>
      <c r="M207" s="21"/>
      <c r="N207" s="21"/>
      <c r="O207" s="21"/>
      <c r="P207" s="21"/>
      <c r="Q207" s="21"/>
      <c r="R207" s="21"/>
      <c r="S207" s="21"/>
      <c r="T207" s="21"/>
      <c r="U207" s="65"/>
      <c r="V207" s="65"/>
      <c r="W207" s="65"/>
      <c r="X207" s="67"/>
      <c r="Y207" s="65"/>
      <c r="Z207" s="65"/>
      <c r="AA207" s="65"/>
      <c r="AB207" s="80"/>
      <c r="AC207" s="68"/>
      <c r="AD207" s="66"/>
      <c r="AE207" s="66"/>
      <c r="AF207" s="65"/>
      <c r="AG207" s="80"/>
      <c r="AH207" s="80"/>
      <c r="AI207" s="67"/>
      <c r="AJ207" s="65"/>
      <c r="AK207" s="65"/>
      <c r="AL207" s="65"/>
      <c r="AM207" s="65"/>
      <c r="AN207" s="65"/>
      <c r="AO207" s="67"/>
      <c r="AP207" s="65"/>
      <c r="AQ207" s="65"/>
      <c r="AR207" s="65"/>
      <c r="AS207" s="80"/>
      <c r="AT207" s="67"/>
      <c r="AU207" s="69"/>
      <c r="AV207" s="65"/>
      <c r="AW207" s="65"/>
      <c r="AX207" s="66"/>
      <c r="AY207" s="65"/>
      <c r="AZ207" s="65"/>
      <c r="BA207" s="82"/>
    </row>
    <row r="208" spans="1:53" x14ac:dyDescent="0.3">
      <c r="A208" s="59"/>
      <c r="B208" s="59"/>
      <c r="C208" s="59"/>
      <c r="D208" s="59"/>
      <c r="E208" s="21"/>
      <c r="F208" s="21"/>
      <c r="G208" s="21"/>
      <c r="H208" s="21"/>
      <c r="I208" s="21"/>
      <c r="J208" s="21"/>
      <c r="K208" s="21"/>
      <c r="L208" s="21"/>
      <c r="M208" s="21"/>
      <c r="N208" s="21"/>
      <c r="O208" s="21"/>
      <c r="P208" s="21"/>
      <c r="Q208" s="21"/>
      <c r="R208" s="21"/>
      <c r="S208" s="21"/>
      <c r="T208" s="21"/>
      <c r="U208" s="65"/>
      <c r="V208" s="65"/>
      <c r="W208" s="65"/>
      <c r="X208" s="67"/>
      <c r="Y208" s="65"/>
      <c r="Z208" s="65"/>
      <c r="AA208" s="65"/>
      <c r="AB208" s="80"/>
      <c r="AC208" s="68"/>
      <c r="AD208" s="66"/>
      <c r="AE208" s="66"/>
      <c r="AF208" s="65"/>
      <c r="AG208" s="80"/>
      <c r="AH208" s="80"/>
      <c r="AI208" s="67"/>
      <c r="AJ208" s="65"/>
      <c r="AK208" s="65"/>
      <c r="AL208" s="65"/>
      <c r="AM208" s="65"/>
      <c r="AN208" s="65"/>
      <c r="AO208" s="67"/>
      <c r="AP208" s="65"/>
      <c r="AQ208" s="65"/>
      <c r="AR208" s="65"/>
      <c r="AS208" s="80"/>
      <c r="AT208" s="67"/>
      <c r="AU208" s="69"/>
      <c r="AV208" s="65"/>
      <c r="AW208" s="65"/>
      <c r="AX208" s="66"/>
      <c r="AY208" s="65"/>
      <c r="AZ208" s="65"/>
      <c r="BA208" s="82"/>
    </row>
    <row r="209" spans="1:53" x14ac:dyDescent="0.3">
      <c r="A209" s="59"/>
      <c r="B209" s="59"/>
      <c r="C209" s="59"/>
      <c r="D209" s="59"/>
      <c r="E209" s="21"/>
      <c r="F209" s="21"/>
      <c r="G209" s="21"/>
      <c r="H209" s="21"/>
      <c r="I209" s="21"/>
      <c r="J209" s="21"/>
      <c r="K209" s="21"/>
      <c r="L209" s="21"/>
      <c r="M209" s="21"/>
      <c r="N209" s="21"/>
      <c r="O209" s="21"/>
      <c r="P209" s="21"/>
      <c r="Q209" s="21"/>
      <c r="R209" s="21"/>
      <c r="S209" s="21"/>
      <c r="T209" s="21"/>
      <c r="U209" s="65"/>
      <c r="V209" s="65"/>
      <c r="W209" s="65"/>
      <c r="X209" s="67"/>
      <c r="Y209" s="65"/>
      <c r="Z209" s="65"/>
      <c r="AA209" s="65"/>
      <c r="AB209" s="80"/>
      <c r="AC209" s="68"/>
      <c r="AD209" s="66"/>
      <c r="AE209" s="66"/>
      <c r="AF209" s="65"/>
      <c r="AG209" s="80"/>
      <c r="AH209" s="80"/>
      <c r="AI209" s="67"/>
      <c r="AJ209" s="65"/>
      <c r="AK209" s="65"/>
      <c r="AL209" s="65"/>
      <c r="AM209" s="65"/>
      <c r="AN209" s="65"/>
      <c r="AO209" s="67"/>
      <c r="AP209" s="65"/>
      <c r="AQ209" s="65"/>
      <c r="AR209" s="65"/>
      <c r="AS209" s="80"/>
      <c r="AT209" s="67"/>
      <c r="AU209" s="69"/>
      <c r="AV209" s="65"/>
      <c r="AW209" s="65"/>
      <c r="AX209" s="66"/>
      <c r="AY209" s="65"/>
      <c r="AZ209" s="65"/>
      <c r="BA209" s="82"/>
    </row>
    <row r="210" spans="1:53" x14ac:dyDescent="0.3">
      <c r="A210" s="59"/>
      <c r="B210" s="59"/>
      <c r="C210" s="59"/>
      <c r="D210" s="59"/>
      <c r="E210" s="21"/>
      <c r="F210" s="21"/>
      <c r="G210" s="21"/>
      <c r="H210" s="21"/>
      <c r="I210" s="21"/>
      <c r="J210" s="21"/>
      <c r="K210" s="21"/>
      <c r="L210" s="21"/>
      <c r="M210" s="21"/>
      <c r="N210" s="21"/>
      <c r="O210" s="21"/>
      <c r="P210" s="21"/>
      <c r="Q210" s="21"/>
      <c r="R210" s="21"/>
      <c r="S210" s="21"/>
      <c r="T210" s="21"/>
      <c r="U210" s="65"/>
      <c r="V210" s="65"/>
      <c r="W210" s="65"/>
      <c r="X210" s="67"/>
      <c r="Y210" s="65"/>
      <c r="Z210" s="65"/>
      <c r="AA210" s="65"/>
      <c r="AB210" s="80"/>
      <c r="AC210" s="68"/>
      <c r="AD210" s="66"/>
      <c r="AE210" s="66"/>
      <c r="AF210" s="65"/>
      <c r="AG210" s="80"/>
      <c r="AH210" s="80"/>
      <c r="AI210" s="67"/>
      <c r="AJ210" s="65"/>
      <c r="AK210" s="65"/>
      <c r="AL210" s="65"/>
      <c r="AM210" s="65"/>
      <c r="AN210" s="65"/>
      <c r="AO210" s="67"/>
      <c r="AP210" s="65"/>
      <c r="AQ210" s="65"/>
      <c r="AR210" s="65"/>
      <c r="AS210" s="80"/>
      <c r="AT210" s="67"/>
      <c r="AU210" s="69"/>
      <c r="AV210" s="65"/>
      <c r="AW210" s="65"/>
      <c r="AX210" s="66"/>
      <c r="AY210" s="65"/>
      <c r="AZ210" s="65"/>
      <c r="BA210" s="82"/>
    </row>
    <row r="211" spans="1:53" x14ac:dyDescent="0.3">
      <c r="A211" s="59"/>
      <c r="B211" s="59"/>
      <c r="C211" s="59"/>
      <c r="D211" s="59"/>
      <c r="E211" s="21"/>
      <c r="F211" s="21"/>
      <c r="G211" s="21"/>
      <c r="H211" s="21"/>
      <c r="I211" s="21"/>
      <c r="J211" s="21"/>
      <c r="K211" s="21"/>
      <c r="L211" s="21"/>
      <c r="M211" s="21"/>
      <c r="N211" s="21"/>
      <c r="O211" s="21"/>
      <c r="P211" s="21"/>
      <c r="Q211" s="21"/>
      <c r="R211" s="21"/>
      <c r="S211" s="21"/>
      <c r="T211" s="21"/>
      <c r="U211" s="65"/>
      <c r="V211" s="65"/>
      <c r="W211" s="65"/>
      <c r="X211" s="67"/>
      <c r="Y211" s="65"/>
      <c r="Z211" s="65"/>
      <c r="AA211" s="65"/>
      <c r="AB211" s="80"/>
      <c r="AC211" s="68"/>
      <c r="AD211" s="66"/>
      <c r="AE211" s="66"/>
      <c r="AF211" s="65"/>
      <c r="AG211" s="80"/>
      <c r="AH211" s="80"/>
      <c r="AI211" s="67"/>
      <c r="AJ211" s="65"/>
      <c r="AK211" s="65"/>
      <c r="AL211" s="65"/>
      <c r="AM211" s="65"/>
      <c r="AN211" s="65"/>
      <c r="AO211" s="67"/>
      <c r="AP211" s="65"/>
      <c r="AQ211" s="65"/>
      <c r="AR211" s="65"/>
      <c r="AS211" s="80"/>
      <c r="AT211" s="67"/>
      <c r="AU211" s="69"/>
      <c r="AV211" s="65"/>
      <c r="AW211" s="65"/>
      <c r="AX211" s="66"/>
      <c r="AY211" s="65"/>
      <c r="AZ211" s="65"/>
      <c r="BA211" s="82"/>
    </row>
    <row r="212" spans="1:53" x14ac:dyDescent="0.3">
      <c r="A212" s="59"/>
      <c r="B212" s="59"/>
      <c r="C212" s="59"/>
      <c r="D212" s="59"/>
      <c r="E212" s="21"/>
      <c r="F212" s="21"/>
      <c r="G212" s="21"/>
      <c r="H212" s="21"/>
      <c r="I212" s="21"/>
      <c r="J212" s="21"/>
      <c r="K212" s="21"/>
      <c r="L212" s="21"/>
      <c r="M212" s="21"/>
      <c r="N212" s="21"/>
      <c r="O212" s="21"/>
      <c r="P212" s="21"/>
      <c r="Q212" s="21"/>
      <c r="R212" s="21"/>
      <c r="S212" s="21"/>
      <c r="T212" s="21"/>
      <c r="U212" s="65"/>
      <c r="V212" s="65"/>
      <c r="W212" s="65"/>
      <c r="X212" s="67"/>
      <c r="Y212" s="65"/>
      <c r="Z212" s="65"/>
      <c r="AA212" s="65"/>
      <c r="AB212" s="80"/>
      <c r="AC212" s="68"/>
      <c r="AD212" s="66"/>
      <c r="AE212" s="66"/>
      <c r="AF212" s="65"/>
      <c r="AG212" s="80"/>
      <c r="AH212" s="80"/>
      <c r="AI212" s="67"/>
      <c r="AJ212" s="65"/>
      <c r="AK212" s="65"/>
      <c r="AL212" s="65"/>
      <c r="AM212" s="65"/>
      <c r="AN212" s="65"/>
      <c r="AO212" s="67"/>
      <c r="AP212" s="65"/>
      <c r="AQ212" s="65"/>
      <c r="AR212" s="65"/>
      <c r="AS212" s="80"/>
      <c r="AT212" s="67"/>
      <c r="AU212" s="69"/>
      <c r="AV212" s="65"/>
      <c r="AW212" s="65"/>
      <c r="AX212" s="66"/>
      <c r="AY212" s="65"/>
      <c r="AZ212" s="65"/>
      <c r="BA212" s="82"/>
    </row>
    <row r="213" spans="1:53" x14ac:dyDescent="0.3">
      <c r="A213" s="59"/>
      <c r="B213" s="59"/>
      <c r="C213" s="59"/>
      <c r="D213" s="59"/>
      <c r="E213" s="21"/>
      <c r="F213" s="21"/>
      <c r="G213" s="21"/>
      <c r="H213" s="21"/>
      <c r="I213" s="21"/>
      <c r="J213" s="21"/>
      <c r="K213" s="21"/>
      <c r="L213" s="21"/>
      <c r="M213" s="21"/>
      <c r="N213" s="21"/>
      <c r="O213" s="21"/>
      <c r="P213" s="21"/>
      <c r="Q213" s="21"/>
      <c r="R213" s="21"/>
      <c r="S213" s="21"/>
      <c r="T213" s="21"/>
      <c r="U213" s="65"/>
      <c r="V213" s="65"/>
      <c r="W213" s="65"/>
      <c r="X213" s="67"/>
      <c r="Y213" s="65"/>
      <c r="Z213" s="65"/>
      <c r="AA213" s="65"/>
      <c r="AB213" s="80"/>
      <c r="AC213" s="68"/>
      <c r="AD213" s="66"/>
      <c r="AE213" s="66"/>
      <c r="AF213" s="65"/>
      <c r="AG213" s="80"/>
      <c r="AH213" s="80"/>
      <c r="AI213" s="67"/>
      <c r="AJ213" s="65"/>
      <c r="AK213" s="65"/>
      <c r="AL213" s="65"/>
      <c r="AM213" s="65"/>
      <c r="AN213" s="65"/>
      <c r="AO213" s="67"/>
      <c r="AP213" s="65"/>
      <c r="AQ213" s="65"/>
      <c r="AR213" s="65"/>
      <c r="AS213" s="80"/>
      <c r="AT213" s="67"/>
      <c r="AU213" s="69"/>
      <c r="AV213" s="65"/>
      <c r="AW213" s="65"/>
      <c r="AX213" s="66"/>
      <c r="AY213" s="65"/>
      <c r="AZ213" s="65"/>
      <c r="BA213" s="82"/>
    </row>
    <row r="214" spans="1:53" x14ac:dyDescent="0.3">
      <c r="A214" s="59"/>
      <c r="B214" s="59"/>
      <c r="C214" s="59"/>
      <c r="D214" s="59"/>
      <c r="E214" s="21"/>
      <c r="F214" s="21"/>
      <c r="G214" s="21"/>
      <c r="H214" s="21"/>
      <c r="I214" s="21"/>
      <c r="J214" s="21"/>
      <c r="K214" s="21"/>
      <c r="L214" s="21"/>
      <c r="M214" s="21"/>
      <c r="N214" s="21"/>
      <c r="O214" s="21"/>
      <c r="P214" s="21"/>
      <c r="Q214" s="21"/>
      <c r="R214" s="21"/>
      <c r="S214" s="21"/>
      <c r="T214" s="21"/>
      <c r="U214" s="65"/>
      <c r="V214" s="65"/>
      <c r="W214" s="65"/>
      <c r="X214" s="67"/>
      <c r="Y214" s="65"/>
      <c r="Z214" s="65"/>
      <c r="AA214" s="65"/>
      <c r="AB214" s="80"/>
      <c r="AC214" s="68"/>
      <c r="AD214" s="66"/>
      <c r="AE214" s="66"/>
      <c r="AF214" s="65"/>
      <c r="AG214" s="80"/>
      <c r="AH214" s="80"/>
      <c r="AI214" s="67"/>
      <c r="AJ214" s="65"/>
      <c r="AK214" s="65"/>
      <c r="AL214" s="65"/>
      <c r="AM214" s="65"/>
      <c r="AN214" s="65"/>
      <c r="AO214" s="67"/>
      <c r="AP214" s="65"/>
      <c r="AQ214" s="65"/>
      <c r="AR214" s="65"/>
      <c r="AS214" s="80"/>
      <c r="AT214" s="67"/>
      <c r="AU214" s="69"/>
      <c r="AV214" s="65"/>
      <c r="AW214" s="65"/>
      <c r="AX214" s="66"/>
      <c r="AY214" s="65"/>
      <c r="AZ214" s="65"/>
      <c r="BA214" s="82"/>
    </row>
    <row r="215" spans="1:53" x14ac:dyDescent="0.3">
      <c r="A215" s="59"/>
      <c r="B215" s="59"/>
      <c r="C215" s="59"/>
      <c r="D215" s="59"/>
      <c r="E215" s="21"/>
      <c r="F215" s="21"/>
      <c r="G215" s="21"/>
      <c r="H215" s="21"/>
      <c r="I215" s="21"/>
      <c r="J215" s="21"/>
      <c r="K215" s="21"/>
      <c r="L215" s="21"/>
      <c r="M215" s="21"/>
      <c r="N215" s="21"/>
      <c r="O215" s="21"/>
      <c r="P215" s="21"/>
      <c r="Q215" s="21"/>
      <c r="R215" s="21"/>
      <c r="S215" s="21"/>
      <c r="T215" s="21"/>
      <c r="U215" s="65"/>
      <c r="V215" s="65"/>
      <c r="W215" s="65"/>
      <c r="X215" s="67"/>
      <c r="Y215" s="65"/>
      <c r="Z215" s="65"/>
      <c r="AA215" s="65"/>
      <c r="AB215" s="80"/>
      <c r="AC215" s="68"/>
      <c r="AD215" s="66"/>
      <c r="AE215" s="66"/>
      <c r="AF215" s="65"/>
      <c r="AG215" s="80"/>
      <c r="AH215" s="80"/>
      <c r="AI215" s="67"/>
      <c r="AJ215" s="65"/>
      <c r="AK215" s="65"/>
      <c r="AL215" s="65"/>
      <c r="AM215" s="65"/>
      <c r="AN215" s="65"/>
      <c r="AO215" s="67"/>
      <c r="AP215" s="65"/>
      <c r="AQ215" s="65"/>
      <c r="AR215" s="65"/>
      <c r="AS215" s="80"/>
      <c r="AT215" s="67"/>
      <c r="AU215" s="69"/>
      <c r="AV215" s="65"/>
      <c r="AW215" s="65"/>
      <c r="AX215" s="66"/>
      <c r="AY215" s="65"/>
      <c r="AZ215" s="65"/>
      <c r="BA215" s="82"/>
    </row>
    <row r="216" spans="1:53" x14ac:dyDescent="0.3">
      <c r="A216" s="59"/>
      <c r="B216" s="59"/>
      <c r="C216" s="59"/>
      <c r="D216" s="59"/>
      <c r="E216" s="21"/>
      <c r="F216" s="21"/>
      <c r="G216" s="21"/>
      <c r="H216" s="21"/>
      <c r="I216" s="21"/>
      <c r="J216" s="21"/>
      <c r="K216" s="21"/>
      <c r="L216" s="21"/>
      <c r="M216" s="21"/>
      <c r="N216" s="21"/>
      <c r="O216" s="21"/>
      <c r="P216" s="21"/>
      <c r="Q216" s="21"/>
      <c r="R216" s="21"/>
      <c r="S216" s="21"/>
      <c r="T216" s="21"/>
      <c r="U216" s="65"/>
      <c r="V216" s="65"/>
      <c r="W216" s="65"/>
      <c r="X216" s="67"/>
      <c r="Y216" s="65"/>
      <c r="Z216" s="65"/>
      <c r="AA216" s="65"/>
      <c r="AB216" s="80"/>
      <c r="AC216" s="68"/>
      <c r="AD216" s="66"/>
      <c r="AE216" s="66"/>
      <c r="AF216" s="65"/>
      <c r="AG216" s="80"/>
      <c r="AH216" s="80"/>
      <c r="AI216" s="67"/>
      <c r="AJ216" s="65"/>
      <c r="AK216" s="65"/>
      <c r="AL216" s="65"/>
      <c r="AM216" s="65"/>
      <c r="AN216" s="65"/>
      <c r="AO216" s="67"/>
      <c r="AP216" s="65"/>
      <c r="AQ216" s="65"/>
      <c r="AR216" s="65"/>
      <c r="AS216" s="80"/>
      <c r="AT216" s="67"/>
      <c r="AU216" s="69"/>
      <c r="AV216" s="65"/>
      <c r="AW216" s="65"/>
      <c r="AX216" s="66"/>
      <c r="AY216" s="65"/>
      <c r="AZ216" s="65"/>
      <c r="BA216" s="82"/>
    </row>
    <row r="217" spans="1:53" x14ac:dyDescent="0.3">
      <c r="A217" s="59"/>
      <c r="B217" s="59"/>
      <c r="C217" s="59"/>
      <c r="D217" s="59"/>
      <c r="E217" s="21"/>
      <c r="F217" s="21"/>
      <c r="G217" s="21"/>
      <c r="H217" s="21"/>
      <c r="I217" s="21"/>
      <c r="J217" s="21"/>
      <c r="K217" s="21"/>
      <c r="L217" s="21"/>
      <c r="M217" s="21"/>
      <c r="N217" s="21"/>
      <c r="O217" s="21"/>
      <c r="P217" s="21"/>
      <c r="Q217" s="21"/>
      <c r="R217" s="21"/>
      <c r="S217" s="21"/>
      <c r="T217" s="21"/>
      <c r="U217" s="65"/>
      <c r="V217" s="65"/>
      <c r="W217" s="65"/>
      <c r="X217" s="67"/>
      <c r="Y217" s="65"/>
      <c r="Z217" s="65"/>
      <c r="AA217" s="65"/>
      <c r="AB217" s="80"/>
      <c r="AC217" s="68"/>
      <c r="AD217" s="66"/>
      <c r="AE217" s="66"/>
      <c r="AF217" s="65"/>
      <c r="AG217" s="80"/>
      <c r="AH217" s="80"/>
      <c r="AI217" s="67"/>
      <c r="AJ217" s="65"/>
      <c r="AK217" s="65"/>
      <c r="AL217" s="65"/>
      <c r="AM217" s="65"/>
      <c r="AN217" s="65"/>
      <c r="AO217" s="67"/>
      <c r="AP217" s="65"/>
      <c r="AQ217" s="65"/>
      <c r="AR217" s="65"/>
      <c r="AS217" s="80"/>
      <c r="AT217" s="67"/>
      <c r="AU217" s="69"/>
      <c r="AV217" s="65"/>
      <c r="AW217" s="65"/>
      <c r="AX217" s="66"/>
      <c r="AY217" s="65"/>
      <c r="AZ217" s="65"/>
      <c r="BA217" s="82"/>
    </row>
    <row r="218" spans="1:53" x14ac:dyDescent="0.3">
      <c r="A218" s="59"/>
      <c r="B218" s="59"/>
      <c r="C218" s="59"/>
      <c r="D218" s="59"/>
      <c r="E218" s="21"/>
      <c r="F218" s="21"/>
      <c r="G218" s="21"/>
      <c r="H218" s="21"/>
      <c r="I218" s="21"/>
      <c r="J218" s="21"/>
      <c r="K218" s="21"/>
      <c r="L218" s="21"/>
      <c r="M218" s="21"/>
      <c r="N218" s="21"/>
      <c r="O218" s="21"/>
      <c r="P218" s="21"/>
      <c r="Q218" s="21"/>
      <c r="R218" s="21"/>
      <c r="S218" s="21"/>
      <c r="T218" s="21"/>
      <c r="U218" s="65"/>
      <c r="V218" s="65"/>
      <c r="W218" s="65"/>
      <c r="X218" s="67"/>
      <c r="Y218" s="65"/>
      <c r="Z218" s="65"/>
      <c r="AA218" s="65"/>
      <c r="AB218" s="80"/>
      <c r="AC218" s="68"/>
      <c r="AD218" s="66"/>
      <c r="AE218" s="66"/>
      <c r="AF218" s="65"/>
      <c r="AG218" s="80"/>
      <c r="AH218" s="80"/>
      <c r="AI218" s="67"/>
      <c r="AJ218" s="65"/>
      <c r="AK218" s="65"/>
      <c r="AL218" s="65"/>
      <c r="AM218" s="65"/>
      <c r="AN218" s="65"/>
      <c r="AO218" s="67"/>
      <c r="AP218" s="65"/>
      <c r="AQ218" s="65"/>
      <c r="AR218" s="65"/>
      <c r="AS218" s="80"/>
      <c r="AT218" s="67"/>
      <c r="AU218" s="69"/>
      <c r="AV218" s="65"/>
      <c r="AW218" s="65"/>
      <c r="AX218" s="66"/>
      <c r="AY218" s="65"/>
      <c r="AZ218" s="65"/>
      <c r="BA218" s="82"/>
    </row>
    <row r="219" spans="1:53" x14ac:dyDescent="0.3">
      <c r="A219" s="59"/>
      <c r="B219" s="59"/>
      <c r="C219" s="59"/>
      <c r="D219" s="59"/>
      <c r="E219" s="21"/>
      <c r="F219" s="21"/>
      <c r="G219" s="21"/>
      <c r="H219" s="21"/>
      <c r="I219" s="21"/>
      <c r="J219" s="21"/>
      <c r="K219" s="21"/>
      <c r="L219" s="21"/>
      <c r="M219" s="21"/>
      <c r="N219" s="21"/>
      <c r="O219" s="21"/>
      <c r="P219" s="21"/>
      <c r="Q219" s="21"/>
      <c r="R219" s="21"/>
      <c r="S219" s="21"/>
      <c r="T219" s="21"/>
      <c r="U219" s="65"/>
      <c r="V219" s="65"/>
      <c r="W219" s="65"/>
      <c r="X219" s="67"/>
      <c r="Y219" s="65"/>
      <c r="Z219" s="65"/>
      <c r="AA219" s="65"/>
      <c r="AB219" s="80"/>
      <c r="AC219" s="68"/>
      <c r="AD219" s="66"/>
      <c r="AE219" s="66"/>
      <c r="AF219" s="65"/>
      <c r="AG219" s="80"/>
      <c r="AH219" s="80"/>
      <c r="AI219" s="67"/>
      <c r="AJ219" s="65"/>
      <c r="AK219" s="65"/>
      <c r="AL219" s="65"/>
      <c r="AM219" s="65"/>
      <c r="AN219" s="65"/>
      <c r="AO219" s="67"/>
      <c r="AP219" s="65"/>
      <c r="AQ219" s="65"/>
      <c r="AR219" s="65"/>
      <c r="AS219" s="80"/>
      <c r="AT219" s="67"/>
      <c r="AU219" s="69"/>
      <c r="AV219" s="65"/>
      <c r="AW219" s="65"/>
      <c r="AX219" s="66"/>
      <c r="AY219" s="65"/>
      <c r="AZ219" s="65"/>
      <c r="BA219" s="82"/>
    </row>
    <row r="220" spans="1:53" x14ac:dyDescent="0.3">
      <c r="A220" s="59"/>
      <c r="B220" s="59"/>
      <c r="C220" s="59"/>
      <c r="D220" s="59"/>
      <c r="E220" s="21"/>
      <c r="F220" s="21"/>
      <c r="G220" s="21"/>
      <c r="H220" s="21"/>
      <c r="I220" s="21"/>
      <c r="J220" s="21"/>
      <c r="K220" s="21"/>
      <c r="L220" s="21"/>
      <c r="M220" s="21"/>
      <c r="N220" s="21"/>
      <c r="O220" s="21"/>
      <c r="P220" s="21"/>
      <c r="Q220" s="21"/>
      <c r="R220" s="21"/>
      <c r="S220" s="21"/>
      <c r="T220" s="21"/>
      <c r="U220" s="65"/>
      <c r="V220" s="65"/>
      <c r="W220" s="65"/>
      <c r="X220" s="67"/>
      <c r="Y220" s="65"/>
      <c r="Z220" s="65"/>
      <c r="AA220" s="65"/>
      <c r="AB220" s="80"/>
      <c r="AC220" s="68"/>
      <c r="AD220" s="66"/>
      <c r="AE220" s="66"/>
      <c r="AF220" s="65"/>
      <c r="AG220" s="80"/>
      <c r="AH220" s="80"/>
      <c r="AI220" s="67"/>
      <c r="AJ220" s="65"/>
      <c r="AK220" s="65"/>
      <c r="AL220" s="65"/>
      <c r="AM220" s="65"/>
      <c r="AN220" s="65"/>
      <c r="AO220" s="67"/>
      <c r="AP220" s="65"/>
      <c r="AQ220" s="65"/>
      <c r="AR220" s="65"/>
      <c r="AS220" s="80"/>
      <c r="AT220" s="67"/>
      <c r="AU220" s="69"/>
      <c r="AV220" s="65"/>
      <c r="AW220" s="65"/>
      <c r="AX220" s="66"/>
      <c r="AY220" s="65"/>
      <c r="AZ220" s="65"/>
      <c r="BA220" s="82"/>
    </row>
    <row r="221" spans="1:53" x14ac:dyDescent="0.3">
      <c r="A221" s="59"/>
      <c r="B221" s="59"/>
      <c r="C221" s="59"/>
      <c r="D221" s="59"/>
      <c r="E221" s="21"/>
      <c r="F221" s="21"/>
      <c r="G221" s="21"/>
      <c r="H221" s="21"/>
      <c r="I221" s="21"/>
      <c r="J221" s="21"/>
      <c r="K221" s="21"/>
      <c r="L221" s="21"/>
      <c r="M221" s="21"/>
      <c r="N221" s="21"/>
      <c r="O221" s="21"/>
      <c r="P221" s="21"/>
      <c r="Q221" s="21"/>
      <c r="R221" s="21"/>
      <c r="S221" s="21"/>
      <c r="T221" s="21"/>
      <c r="U221" s="65"/>
      <c r="V221" s="65"/>
      <c r="W221" s="65"/>
      <c r="X221" s="67"/>
      <c r="Y221" s="65"/>
      <c r="Z221" s="65"/>
      <c r="AA221" s="65"/>
      <c r="AB221" s="80"/>
      <c r="AC221" s="68"/>
      <c r="AD221" s="66"/>
      <c r="AE221" s="66"/>
      <c r="AF221" s="65"/>
      <c r="AG221" s="80"/>
      <c r="AH221" s="80"/>
      <c r="AI221" s="67"/>
      <c r="AJ221" s="65"/>
      <c r="AK221" s="65"/>
      <c r="AL221" s="65"/>
      <c r="AM221" s="65"/>
      <c r="AN221" s="65"/>
      <c r="AO221" s="67"/>
      <c r="AP221" s="65"/>
      <c r="AQ221" s="65"/>
      <c r="AR221" s="65"/>
      <c r="AS221" s="80"/>
      <c r="AT221" s="67"/>
      <c r="AU221" s="69"/>
      <c r="AV221" s="65"/>
      <c r="AW221" s="65"/>
      <c r="AX221" s="66"/>
      <c r="AY221" s="65"/>
      <c r="AZ221" s="65"/>
      <c r="BA221" s="82"/>
    </row>
    <row r="222" spans="1:53" x14ac:dyDescent="0.3">
      <c r="A222" s="59"/>
      <c r="B222" s="59"/>
      <c r="C222" s="59"/>
      <c r="D222" s="59"/>
      <c r="E222" s="21"/>
      <c r="F222" s="21"/>
      <c r="G222" s="21"/>
      <c r="H222" s="21"/>
      <c r="I222" s="21"/>
      <c r="J222" s="21"/>
      <c r="K222" s="21"/>
      <c r="L222" s="21"/>
      <c r="M222" s="21"/>
      <c r="N222" s="21"/>
      <c r="O222" s="21"/>
      <c r="P222" s="21"/>
      <c r="Q222" s="21"/>
      <c r="R222" s="21"/>
      <c r="S222" s="21"/>
      <c r="T222" s="21"/>
      <c r="U222" s="65"/>
      <c r="V222" s="65"/>
      <c r="W222" s="65"/>
      <c r="X222" s="67"/>
      <c r="Y222" s="65"/>
      <c r="Z222" s="65"/>
      <c r="AA222" s="65"/>
      <c r="AB222" s="80"/>
      <c r="AC222" s="68"/>
      <c r="AD222" s="66"/>
      <c r="AE222" s="66"/>
      <c r="AF222" s="65"/>
      <c r="AG222" s="80"/>
      <c r="AH222" s="80"/>
      <c r="AI222" s="67"/>
      <c r="AJ222" s="65"/>
      <c r="AK222" s="65"/>
      <c r="AL222" s="65"/>
      <c r="AM222" s="65"/>
      <c r="AN222" s="65"/>
      <c r="AO222" s="67"/>
      <c r="AP222" s="65"/>
      <c r="AQ222" s="65"/>
      <c r="AR222" s="65"/>
      <c r="AS222" s="80"/>
      <c r="AT222" s="67"/>
      <c r="AU222" s="69"/>
      <c r="AV222" s="65"/>
      <c r="AW222" s="65"/>
      <c r="AX222" s="66"/>
      <c r="AY222" s="65"/>
      <c r="AZ222" s="65"/>
      <c r="BA222" s="82"/>
    </row>
    <row r="223" spans="1:53" x14ac:dyDescent="0.3">
      <c r="A223" s="59"/>
      <c r="B223" s="59"/>
      <c r="C223" s="59"/>
      <c r="D223" s="59"/>
      <c r="E223" s="21"/>
      <c r="F223" s="21"/>
      <c r="G223" s="21"/>
      <c r="H223" s="21"/>
      <c r="I223" s="21"/>
      <c r="J223" s="21"/>
      <c r="K223" s="21"/>
      <c r="L223" s="21"/>
      <c r="M223" s="21"/>
      <c r="N223" s="21"/>
      <c r="O223" s="21"/>
      <c r="P223" s="21"/>
      <c r="Q223" s="21"/>
      <c r="R223" s="21"/>
      <c r="S223" s="21"/>
      <c r="T223" s="21"/>
      <c r="U223" s="65"/>
      <c r="V223" s="65"/>
      <c r="W223" s="65"/>
      <c r="X223" s="67"/>
      <c r="Y223" s="65"/>
      <c r="Z223" s="65"/>
      <c r="AA223" s="65"/>
      <c r="AB223" s="80"/>
      <c r="AC223" s="68"/>
      <c r="AD223" s="66"/>
      <c r="AE223" s="66"/>
      <c r="AF223" s="65"/>
      <c r="AG223" s="80"/>
      <c r="AH223" s="80"/>
      <c r="AI223" s="67"/>
      <c r="AJ223" s="65"/>
      <c r="AK223" s="65"/>
      <c r="AL223" s="65"/>
      <c r="AM223" s="65"/>
      <c r="AN223" s="65"/>
      <c r="AO223" s="67"/>
      <c r="AP223" s="65"/>
      <c r="AQ223" s="65"/>
      <c r="AR223" s="65"/>
      <c r="AS223" s="80"/>
      <c r="AT223" s="67"/>
      <c r="AU223" s="69"/>
      <c r="AV223" s="65"/>
      <c r="AW223" s="65"/>
      <c r="AX223" s="66"/>
      <c r="AY223" s="65"/>
      <c r="AZ223" s="65"/>
      <c r="BA223" s="82"/>
    </row>
    <row r="224" spans="1:53" x14ac:dyDescent="0.3">
      <c r="A224" s="59"/>
      <c r="B224" s="59"/>
      <c r="C224" s="59"/>
      <c r="D224" s="59"/>
      <c r="E224" s="21"/>
      <c r="F224" s="21"/>
      <c r="G224" s="21"/>
      <c r="H224" s="21"/>
      <c r="I224" s="21"/>
      <c r="J224" s="21"/>
      <c r="K224" s="21"/>
      <c r="L224" s="21"/>
      <c r="M224" s="21"/>
      <c r="N224" s="21"/>
      <c r="O224" s="21"/>
      <c r="P224" s="21"/>
      <c r="Q224" s="21"/>
      <c r="R224" s="21"/>
      <c r="S224" s="21"/>
      <c r="T224" s="21"/>
      <c r="U224" s="65"/>
      <c r="V224" s="65"/>
      <c r="W224" s="65"/>
      <c r="X224" s="67"/>
      <c r="Y224" s="65"/>
      <c r="Z224" s="65"/>
      <c r="AA224" s="65"/>
      <c r="AB224" s="80"/>
      <c r="AC224" s="68"/>
      <c r="AD224" s="66"/>
      <c r="AE224" s="66"/>
      <c r="AF224" s="65"/>
      <c r="AG224" s="80"/>
      <c r="AH224" s="80"/>
      <c r="AI224" s="67"/>
      <c r="AJ224" s="65"/>
      <c r="AK224" s="65"/>
      <c r="AL224" s="65"/>
      <c r="AM224" s="65"/>
      <c r="AN224" s="65"/>
      <c r="AO224" s="67"/>
      <c r="AP224" s="65"/>
      <c r="AQ224" s="65"/>
      <c r="AR224" s="65"/>
      <c r="AS224" s="80"/>
      <c r="AT224" s="67"/>
      <c r="AU224" s="69"/>
      <c r="AV224" s="65"/>
      <c r="AW224" s="65"/>
      <c r="AX224" s="66"/>
      <c r="AY224" s="65"/>
      <c r="AZ224" s="65"/>
      <c r="BA224" s="82"/>
    </row>
    <row r="225" spans="1:53" x14ac:dyDescent="0.3">
      <c r="A225" s="59"/>
      <c r="B225" s="59"/>
      <c r="C225" s="59"/>
      <c r="D225" s="59"/>
      <c r="E225" s="21"/>
      <c r="F225" s="21"/>
      <c r="G225" s="21"/>
      <c r="H225" s="21"/>
      <c r="I225" s="21"/>
      <c r="J225" s="21"/>
      <c r="K225" s="21"/>
      <c r="L225" s="21"/>
      <c r="M225" s="21"/>
      <c r="N225" s="21"/>
      <c r="O225" s="21"/>
      <c r="P225" s="21"/>
      <c r="Q225" s="21"/>
      <c r="R225" s="21"/>
      <c r="S225" s="21"/>
      <c r="T225" s="21"/>
      <c r="U225" s="65"/>
      <c r="V225" s="65"/>
      <c r="W225" s="65"/>
      <c r="X225" s="67"/>
      <c r="Y225" s="65"/>
      <c r="Z225" s="65"/>
      <c r="AA225" s="65"/>
      <c r="AB225" s="80"/>
      <c r="AC225" s="68"/>
      <c r="AD225" s="66"/>
      <c r="AE225" s="66"/>
      <c r="AF225" s="65"/>
      <c r="AG225" s="80"/>
      <c r="AH225" s="80"/>
      <c r="AI225" s="67"/>
      <c r="AJ225" s="65"/>
      <c r="AK225" s="65"/>
      <c r="AL225" s="65"/>
      <c r="AM225" s="65"/>
      <c r="AN225" s="65"/>
      <c r="AO225" s="67"/>
      <c r="AP225" s="65"/>
      <c r="AQ225" s="65"/>
      <c r="AR225" s="65"/>
      <c r="AS225" s="80"/>
      <c r="AT225" s="67"/>
      <c r="AU225" s="69"/>
      <c r="AV225" s="65"/>
      <c r="AW225" s="65"/>
      <c r="AX225" s="66"/>
      <c r="AY225" s="65"/>
      <c r="AZ225" s="65"/>
      <c r="BA225" s="82"/>
    </row>
    <row r="226" spans="1:53" x14ac:dyDescent="0.3">
      <c r="A226" s="59"/>
      <c r="B226" s="59"/>
      <c r="C226" s="59"/>
      <c r="D226" s="59"/>
      <c r="E226" s="21"/>
      <c r="F226" s="21"/>
      <c r="G226" s="21"/>
      <c r="H226" s="21"/>
      <c r="I226" s="21"/>
      <c r="J226" s="21"/>
      <c r="K226" s="21"/>
      <c r="L226" s="21"/>
      <c r="M226" s="21"/>
      <c r="N226" s="21"/>
      <c r="O226" s="21"/>
      <c r="P226" s="21"/>
      <c r="Q226" s="21"/>
      <c r="R226" s="21"/>
      <c r="S226" s="21"/>
      <c r="T226" s="21"/>
      <c r="U226" s="65"/>
      <c r="V226" s="65"/>
      <c r="W226" s="65"/>
      <c r="X226" s="67"/>
      <c r="Y226" s="65"/>
      <c r="Z226" s="65"/>
      <c r="AA226" s="65"/>
      <c r="AB226" s="80"/>
      <c r="AC226" s="68"/>
      <c r="AD226" s="66"/>
      <c r="AE226" s="66"/>
      <c r="AF226" s="65"/>
      <c r="AG226" s="80"/>
      <c r="AH226" s="80"/>
      <c r="AI226" s="67"/>
      <c r="AJ226" s="65"/>
      <c r="AK226" s="65"/>
      <c r="AL226" s="65"/>
      <c r="AM226" s="65"/>
      <c r="AN226" s="65"/>
      <c r="AO226" s="67"/>
      <c r="AP226" s="65"/>
      <c r="AQ226" s="65"/>
      <c r="AR226" s="65"/>
      <c r="AS226" s="80"/>
      <c r="AT226" s="67"/>
      <c r="AU226" s="69"/>
      <c r="AV226" s="65"/>
      <c r="AW226" s="65"/>
      <c r="AX226" s="66"/>
      <c r="AY226" s="65"/>
      <c r="AZ226" s="65"/>
      <c r="BA226" s="82"/>
    </row>
    <row r="227" spans="1:53" x14ac:dyDescent="0.3">
      <c r="A227" s="59"/>
      <c r="B227" s="59"/>
      <c r="C227" s="59"/>
      <c r="D227" s="59"/>
      <c r="E227" s="21"/>
      <c r="F227" s="21"/>
      <c r="G227" s="21"/>
      <c r="H227" s="21"/>
      <c r="I227" s="21"/>
      <c r="J227" s="21"/>
      <c r="K227" s="21"/>
      <c r="L227" s="21"/>
      <c r="M227" s="21"/>
      <c r="N227" s="21"/>
      <c r="O227" s="21"/>
      <c r="P227" s="21"/>
      <c r="Q227" s="21"/>
      <c r="R227" s="21"/>
      <c r="S227" s="21"/>
      <c r="T227" s="21"/>
      <c r="U227" s="65"/>
      <c r="V227" s="65"/>
      <c r="W227" s="65"/>
      <c r="X227" s="67"/>
      <c r="Y227" s="65"/>
      <c r="Z227" s="65"/>
      <c r="AA227" s="65"/>
      <c r="AB227" s="80"/>
      <c r="AC227" s="68"/>
      <c r="AD227" s="66"/>
      <c r="AE227" s="66"/>
      <c r="AF227" s="65"/>
      <c r="AG227" s="80"/>
      <c r="AH227" s="80"/>
      <c r="AI227" s="67"/>
      <c r="AJ227" s="65"/>
      <c r="AK227" s="65"/>
      <c r="AL227" s="65"/>
      <c r="AM227" s="65"/>
      <c r="AN227" s="65"/>
      <c r="AO227" s="67"/>
      <c r="AP227" s="65"/>
      <c r="AQ227" s="65"/>
      <c r="AR227" s="65"/>
      <c r="AS227" s="80"/>
      <c r="AT227" s="67"/>
      <c r="AU227" s="69"/>
      <c r="AV227" s="65"/>
      <c r="AW227" s="65"/>
      <c r="AX227" s="66"/>
      <c r="AY227" s="65"/>
      <c r="AZ227" s="65"/>
      <c r="BA227" s="82"/>
    </row>
    <row r="228" spans="1:53" x14ac:dyDescent="0.3">
      <c r="A228" s="59"/>
      <c r="B228" s="59"/>
      <c r="C228" s="59"/>
      <c r="D228" s="59"/>
      <c r="E228" s="21"/>
      <c r="F228" s="21"/>
      <c r="G228" s="21"/>
      <c r="H228" s="21"/>
      <c r="I228" s="21"/>
      <c r="J228" s="21"/>
      <c r="K228" s="21"/>
      <c r="L228" s="21"/>
      <c r="M228" s="21"/>
      <c r="N228" s="21"/>
      <c r="O228" s="21"/>
      <c r="P228" s="21"/>
      <c r="Q228" s="21"/>
      <c r="R228" s="21"/>
      <c r="S228" s="21"/>
      <c r="T228" s="21"/>
      <c r="U228" s="65"/>
      <c r="V228" s="65"/>
      <c r="W228" s="65"/>
      <c r="X228" s="67"/>
      <c r="Y228" s="65"/>
      <c r="Z228" s="65"/>
      <c r="AA228" s="65"/>
      <c r="AB228" s="80"/>
      <c r="AC228" s="68"/>
      <c r="AD228" s="66"/>
      <c r="AE228" s="66"/>
      <c r="AF228" s="65"/>
      <c r="AG228" s="80"/>
      <c r="AH228" s="80"/>
      <c r="AI228" s="67"/>
      <c r="AJ228" s="65"/>
      <c r="AK228" s="65"/>
      <c r="AL228" s="65"/>
      <c r="AM228" s="65"/>
      <c r="AN228" s="65"/>
      <c r="AO228" s="67"/>
      <c r="AP228" s="65"/>
      <c r="AQ228" s="65"/>
      <c r="AR228" s="65"/>
      <c r="AS228" s="80"/>
      <c r="AT228" s="67"/>
      <c r="AU228" s="69"/>
      <c r="AV228" s="65"/>
      <c r="AW228" s="65"/>
      <c r="AX228" s="66"/>
      <c r="AY228" s="65"/>
      <c r="AZ228" s="65"/>
      <c r="BA228" s="82"/>
    </row>
    <row r="229" spans="1:53" x14ac:dyDescent="0.3">
      <c r="A229" s="59"/>
      <c r="B229" s="59"/>
      <c r="C229" s="59"/>
      <c r="D229" s="59"/>
      <c r="E229" s="21"/>
      <c r="F229" s="21"/>
      <c r="G229" s="21"/>
      <c r="H229" s="21"/>
      <c r="I229" s="21"/>
      <c r="J229" s="21"/>
      <c r="K229" s="21"/>
      <c r="L229" s="21"/>
      <c r="M229" s="21"/>
      <c r="N229" s="21"/>
      <c r="O229" s="21"/>
      <c r="P229" s="21"/>
      <c r="Q229" s="21"/>
      <c r="R229" s="21"/>
      <c r="S229" s="21"/>
      <c r="T229" s="21"/>
      <c r="U229" s="65"/>
      <c r="V229" s="65"/>
      <c r="W229" s="65"/>
      <c r="X229" s="67"/>
      <c r="Y229" s="65"/>
      <c r="Z229" s="65"/>
      <c r="AA229" s="65"/>
      <c r="AB229" s="80"/>
      <c r="AC229" s="68"/>
      <c r="AD229" s="66"/>
      <c r="AE229" s="66"/>
      <c r="AF229" s="65"/>
      <c r="AG229" s="80"/>
      <c r="AH229" s="80"/>
      <c r="AI229" s="67"/>
      <c r="AJ229" s="65"/>
      <c r="AK229" s="65"/>
      <c r="AL229" s="65"/>
      <c r="AM229" s="65"/>
      <c r="AN229" s="65"/>
      <c r="AO229" s="67"/>
      <c r="AP229" s="65"/>
      <c r="AQ229" s="65"/>
      <c r="AR229" s="65"/>
      <c r="AS229" s="80"/>
      <c r="AT229" s="67"/>
      <c r="AU229" s="69"/>
      <c r="AV229" s="65"/>
      <c r="AW229" s="65"/>
      <c r="AX229" s="66"/>
      <c r="AY229" s="65"/>
      <c r="AZ229" s="65"/>
      <c r="BA229" s="82"/>
    </row>
    <row r="230" spans="1:53" x14ac:dyDescent="0.3">
      <c r="A230" s="59"/>
      <c r="B230" s="59"/>
      <c r="C230" s="59"/>
      <c r="D230" s="59"/>
      <c r="E230" s="21"/>
      <c r="F230" s="21"/>
      <c r="G230" s="21"/>
      <c r="H230" s="21"/>
      <c r="I230" s="21"/>
      <c r="J230" s="21"/>
      <c r="K230" s="21"/>
      <c r="L230" s="21"/>
      <c r="M230" s="21"/>
      <c r="N230" s="21"/>
      <c r="O230" s="21"/>
      <c r="P230" s="21"/>
      <c r="Q230" s="21"/>
      <c r="R230" s="21"/>
      <c r="S230" s="21"/>
      <c r="T230" s="21"/>
      <c r="U230" s="65"/>
      <c r="V230" s="65"/>
      <c r="W230" s="65"/>
      <c r="X230" s="67"/>
      <c r="Y230" s="65"/>
      <c r="Z230" s="65"/>
      <c r="AA230" s="65"/>
      <c r="AB230" s="80"/>
      <c r="AC230" s="68"/>
      <c r="AD230" s="66"/>
      <c r="AE230" s="66"/>
      <c r="AF230" s="65"/>
      <c r="AG230" s="80"/>
      <c r="AH230" s="80"/>
      <c r="AI230" s="67"/>
      <c r="AJ230" s="65"/>
      <c r="AK230" s="65"/>
      <c r="AL230" s="65"/>
      <c r="AM230" s="65"/>
      <c r="AN230" s="65"/>
      <c r="AO230" s="67"/>
      <c r="AP230" s="65"/>
      <c r="AQ230" s="65"/>
      <c r="AR230" s="65"/>
      <c r="AS230" s="80"/>
      <c r="AT230" s="67"/>
      <c r="AU230" s="69"/>
      <c r="AV230" s="65"/>
      <c r="AW230" s="65"/>
      <c r="AX230" s="66"/>
      <c r="AY230" s="65"/>
      <c r="AZ230" s="65"/>
      <c r="BA230" s="82"/>
    </row>
    <row r="231" spans="1:53" x14ac:dyDescent="0.3">
      <c r="A231" s="59"/>
      <c r="B231" s="59"/>
      <c r="C231" s="59"/>
      <c r="D231" s="59"/>
      <c r="E231" s="21"/>
      <c r="F231" s="21"/>
      <c r="G231" s="21"/>
      <c r="H231" s="21"/>
      <c r="I231" s="21"/>
      <c r="J231" s="21"/>
      <c r="K231" s="21"/>
      <c r="L231" s="21"/>
      <c r="M231" s="21"/>
      <c r="N231" s="21"/>
      <c r="O231" s="21"/>
      <c r="P231" s="21"/>
      <c r="Q231" s="21"/>
      <c r="R231" s="21"/>
      <c r="S231" s="21"/>
      <c r="T231" s="21"/>
      <c r="U231" s="65"/>
      <c r="V231" s="65"/>
      <c r="W231" s="65"/>
      <c r="X231" s="67"/>
      <c r="Y231" s="65"/>
      <c r="Z231" s="65"/>
      <c r="AA231" s="65"/>
      <c r="AB231" s="80"/>
      <c r="AC231" s="68"/>
      <c r="AD231" s="66"/>
      <c r="AE231" s="66"/>
      <c r="AF231" s="65"/>
      <c r="AG231" s="80"/>
      <c r="AH231" s="80"/>
      <c r="AI231" s="67"/>
      <c r="AJ231" s="65"/>
      <c r="AK231" s="65"/>
      <c r="AL231" s="65"/>
      <c r="AM231" s="65"/>
      <c r="AN231" s="65"/>
      <c r="AO231" s="67"/>
      <c r="AP231" s="65"/>
      <c r="AQ231" s="65"/>
      <c r="AR231" s="65"/>
      <c r="AS231" s="80"/>
      <c r="AT231" s="67"/>
      <c r="AU231" s="69"/>
      <c r="AV231" s="65"/>
      <c r="AW231" s="65"/>
      <c r="AX231" s="66"/>
      <c r="AY231" s="65"/>
      <c r="AZ231" s="65"/>
      <c r="BA231" s="82"/>
    </row>
    <row r="232" spans="1:53" x14ac:dyDescent="0.3">
      <c r="A232" s="59"/>
      <c r="B232" s="59"/>
      <c r="C232" s="59"/>
      <c r="D232" s="59"/>
      <c r="E232" s="21"/>
      <c r="F232" s="21"/>
      <c r="G232" s="21"/>
      <c r="H232" s="21"/>
      <c r="I232" s="21"/>
      <c r="J232" s="21"/>
      <c r="K232" s="21"/>
      <c r="L232" s="21"/>
      <c r="M232" s="21"/>
      <c r="N232" s="21"/>
      <c r="O232" s="21"/>
      <c r="P232" s="21"/>
      <c r="Q232" s="21"/>
      <c r="R232" s="21"/>
      <c r="S232" s="21"/>
      <c r="T232" s="21"/>
      <c r="U232" s="65"/>
      <c r="V232" s="65"/>
      <c r="W232" s="65"/>
      <c r="X232" s="67"/>
      <c r="Y232" s="65"/>
      <c r="Z232" s="65"/>
      <c r="AA232" s="65"/>
      <c r="AB232" s="80"/>
      <c r="AC232" s="68"/>
      <c r="AD232" s="66"/>
      <c r="AE232" s="66"/>
      <c r="AF232" s="65"/>
      <c r="AG232" s="80"/>
      <c r="AH232" s="80"/>
      <c r="AI232" s="67"/>
      <c r="AJ232" s="65"/>
      <c r="AK232" s="65"/>
      <c r="AL232" s="65"/>
      <c r="AM232" s="65"/>
      <c r="AN232" s="65"/>
      <c r="AO232" s="67"/>
      <c r="AP232" s="65"/>
      <c r="AQ232" s="65"/>
      <c r="AR232" s="65"/>
      <c r="AS232" s="80"/>
      <c r="AT232" s="67"/>
      <c r="AU232" s="69"/>
      <c r="AV232" s="65"/>
      <c r="AW232" s="65"/>
      <c r="AX232" s="66"/>
      <c r="AY232" s="65"/>
      <c r="AZ232" s="65"/>
      <c r="BA232" s="82"/>
    </row>
    <row r="233" spans="1:53" x14ac:dyDescent="0.3">
      <c r="A233" s="59"/>
      <c r="B233" s="59"/>
      <c r="C233" s="59"/>
      <c r="D233" s="59"/>
      <c r="E233" s="21"/>
      <c r="F233" s="21"/>
      <c r="G233" s="21"/>
      <c r="H233" s="21"/>
      <c r="I233" s="21"/>
      <c r="J233" s="21"/>
      <c r="K233" s="21"/>
      <c r="L233" s="21"/>
      <c r="M233" s="21"/>
      <c r="N233" s="21"/>
      <c r="O233" s="21"/>
      <c r="P233" s="21"/>
      <c r="Q233" s="21"/>
      <c r="R233" s="21"/>
      <c r="S233" s="21"/>
      <c r="T233" s="21"/>
      <c r="U233" s="65"/>
      <c r="V233" s="65"/>
      <c r="W233" s="65"/>
      <c r="X233" s="67"/>
      <c r="Y233" s="65"/>
      <c r="Z233" s="65"/>
      <c r="AA233" s="65"/>
      <c r="AB233" s="80"/>
      <c r="AC233" s="68"/>
      <c r="AD233" s="66"/>
      <c r="AE233" s="66"/>
      <c r="AF233" s="65"/>
      <c r="AG233" s="80"/>
      <c r="AH233" s="80"/>
      <c r="AI233" s="67"/>
      <c r="AJ233" s="65"/>
      <c r="AK233" s="65"/>
      <c r="AL233" s="65"/>
      <c r="AM233" s="65"/>
      <c r="AN233" s="65"/>
      <c r="AO233" s="67"/>
      <c r="AP233" s="65"/>
      <c r="AQ233" s="65"/>
      <c r="AR233" s="65"/>
      <c r="AS233" s="80"/>
      <c r="AT233" s="67"/>
      <c r="AU233" s="69"/>
      <c r="AV233" s="65"/>
      <c r="AW233" s="65"/>
      <c r="AX233" s="66"/>
      <c r="AY233" s="65"/>
      <c r="AZ233" s="65"/>
      <c r="BA233" s="82"/>
    </row>
    <row r="234" spans="1:53" x14ac:dyDescent="0.3">
      <c r="A234" s="59"/>
      <c r="B234" s="59"/>
      <c r="C234" s="59"/>
      <c r="D234" s="59"/>
      <c r="E234" s="21"/>
      <c r="F234" s="21"/>
      <c r="G234" s="21"/>
      <c r="H234" s="21"/>
      <c r="I234" s="21"/>
      <c r="J234" s="21"/>
      <c r="K234" s="21"/>
      <c r="L234" s="21"/>
      <c r="M234" s="21"/>
      <c r="N234" s="21"/>
      <c r="O234" s="21"/>
      <c r="P234" s="21"/>
      <c r="Q234" s="21"/>
      <c r="R234" s="21"/>
      <c r="S234" s="21"/>
      <c r="T234" s="21"/>
      <c r="U234" s="65"/>
      <c r="V234" s="65"/>
      <c r="W234" s="65"/>
      <c r="X234" s="67"/>
      <c r="Y234" s="65"/>
      <c r="Z234" s="65"/>
      <c r="AA234" s="65"/>
      <c r="AB234" s="80"/>
      <c r="AC234" s="68"/>
      <c r="AD234" s="66"/>
      <c r="AE234" s="66"/>
      <c r="AF234" s="65"/>
      <c r="AG234" s="80"/>
      <c r="AH234" s="80"/>
      <c r="AI234" s="67"/>
      <c r="AJ234" s="65"/>
      <c r="AK234" s="65"/>
      <c r="AL234" s="65"/>
      <c r="AM234" s="65"/>
      <c r="AN234" s="65"/>
      <c r="AO234" s="67"/>
      <c r="AP234" s="65"/>
      <c r="AQ234" s="65"/>
      <c r="AR234" s="65"/>
      <c r="AS234" s="80"/>
      <c r="AT234" s="67"/>
      <c r="AU234" s="69"/>
      <c r="AV234" s="65"/>
      <c r="AW234" s="65"/>
      <c r="AX234" s="66"/>
      <c r="AY234" s="65"/>
      <c r="AZ234" s="65"/>
      <c r="BA234" s="82"/>
    </row>
    <row r="235" spans="1:53" x14ac:dyDescent="0.3">
      <c r="A235" s="59"/>
      <c r="B235" s="59"/>
      <c r="C235" s="59"/>
      <c r="D235" s="59"/>
      <c r="E235" s="21"/>
      <c r="F235" s="21"/>
      <c r="G235" s="21"/>
      <c r="H235" s="21"/>
      <c r="I235" s="21"/>
      <c r="J235" s="21"/>
      <c r="K235" s="21"/>
      <c r="L235" s="21"/>
      <c r="M235" s="21"/>
      <c r="N235" s="21"/>
      <c r="O235" s="21"/>
      <c r="P235" s="21"/>
      <c r="Q235" s="21"/>
      <c r="R235" s="21"/>
      <c r="S235" s="21"/>
      <c r="T235" s="21"/>
      <c r="U235" s="65"/>
      <c r="V235" s="65"/>
      <c r="W235" s="65"/>
      <c r="X235" s="67"/>
      <c r="Y235" s="65"/>
      <c r="Z235" s="65"/>
      <c r="AA235" s="65"/>
      <c r="AB235" s="80"/>
      <c r="AC235" s="68"/>
      <c r="AD235" s="66"/>
      <c r="AE235" s="66"/>
      <c r="AF235" s="65"/>
      <c r="AG235" s="80"/>
      <c r="AH235" s="80"/>
      <c r="AI235" s="67"/>
      <c r="AJ235" s="65"/>
      <c r="AK235" s="65"/>
      <c r="AL235" s="65"/>
      <c r="AM235" s="65"/>
      <c r="AN235" s="65"/>
      <c r="AO235" s="67"/>
      <c r="AP235" s="65"/>
      <c r="AQ235" s="65"/>
      <c r="AR235" s="65"/>
      <c r="AS235" s="80"/>
      <c r="AT235" s="67"/>
      <c r="AU235" s="69"/>
      <c r="AV235" s="65"/>
      <c r="AW235" s="65"/>
      <c r="AX235" s="66"/>
      <c r="AY235" s="65"/>
      <c r="AZ235" s="65"/>
      <c r="BA235" s="82"/>
    </row>
    <row r="236" spans="1:53" x14ac:dyDescent="0.3">
      <c r="A236" s="59"/>
      <c r="B236" s="59"/>
      <c r="C236" s="59"/>
      <c r="D236" s="59"/>
      <c r="E236" s="21"/>
      <c r="F236" s="21"/>
      <c r="G236" s="21"/>
      <c r="H236" s="21"/>
      <c r="I236" s="21"/>
      <c r="J236" s="21"/>
      <c r="K236" s="21"/>
      <c r="L236" s="21"/>
      <c r="M236" s="21"/>
      <c r="N236" s="21"/>
      <c r="O236" s="21"/>
      <c r="P236" s="21"/>
      <c r="Q236" s="21"/>
      <c r="R236" s="21"/>
      <c r="S236" s="21"/>
      <c r="T236" s="21"/>
      <c r="U236" s="65"/>
      <c r="V236" s="65"/>
      <c r="W236" s="65"/>
      <c r="X236" s="67"/>
      <c r="Y236" s="65"/>
      <c r="Z236" s="65"/>
      <c r="AA236" s="65"/>
      <c r="AB236" s="80"/>
      <c r="AC236" s="68"/>
      <c r="AD236" s="66"/>
      <c r="AE236" s="66"/>
      <c r="AF236" s="65"/>
      <c r="AG236" s="80"/>
      <c r="AH236" s="80"/>
      <c r="AI236" s="67"/>
      <c r="AJ236" s="65"/>
      <c r="AK236" s="65"/>
      <c r="AL236" s="65"/>
      <c r="AM236" s="65"/>
      <c r="AN236" s="65"/>
      <c r="AO236" s="67"/>
      <c r="AP236" s="65"/>
      <c r="AQ236" s="65"/>
      <c r="AR236" s="65"/>
      <c r="AS236" s="80"/>
      <c r="AT236" s="67"/>
      <c r="AU236" s="69"/>
      <c r="AV236" s="65"/>
      <c r="AW236" s="65"/>
      <c r="AX236" s="66"/>
      <c r="AY236" s="65"/>
      <c r="AZ236" s="65"/>
      <c r="BA236" s="82"/>
    </row>
    <row r="237" spans="1:53" x14ac:dyDescent="0.3">
      <c r="A237" s="59"/>
      <c r="B237" s="59"/>
      <c r="C237" s="59"/>
      <c r="D237" s="59"/>
      <c r="E237" s="21"/>
      <c r="F237" s="21"/>
      <c r="G237" s="21"/>
      <c r="H237" s="21"/>
      <c r="I237" s="21"/>
      <c r="J237" s="21"/>
      <c r="K237" s="21"/>
      <c r="L237" s="21"/>
      <c r="M237" s="21"/>
      <c r="N237" s="21"/>
      <c r="O237" s="21"/>
      <c r="P237" s="21"/>
      <c r="Q237" s="21"/>
      <c r="R237" s="21"/>
      <c r="S237" s="21"/>
      <c r="T237" s="21"/>
      <c r="U237" s="65"/>
      <c r="V237" s="65"/>
      <c r="W237" s="65"/>
      <c r="X237" s="67"/>
      <c r="Y237" s="65"/>
      <c r="Z237" s="65"/>
      <c r="AA237" s="65"/>
      <c r="AB237" s="80"/>
      <c r="AC237" s="68"/>
      <c r="AD237" s="66"/>
      <c r="AE237" s="66"/>
      <c r="AF237" s="65"/>
      <c r="AG237" s="80"/>
      <c r="AH237" s="80"/>
      <c r="AI237" s="67"/>
      <c r="AJ237" s="65"/>
      <c r="AK237" s="65"/>
      <c r="AL237" s="65"/>
      <c r="AM237" s="65"/>
      <c r="AN237" s="65"/>
      <c r="AO237" s="67"/>
      <c r="AP237" s="65"/>
      <c r="AQ237" s="65"/>
      <c r="AR237" s="65"/>
      <c r="AS237" s="80"/>
      <c r="AT237" s="67"/>
      <c r="AU237" s="69"/>
      <c r="AV237" s="65"/>
      <c r="AW237" s="65"/>
      <c r="AX237" s="66"/>
      <c r="AY237" s="65"/>
      <c r="AZ237" s="65"/>
      <c r="BA237" s="82"/>
    </row>
    <row r="238" spans="1:53" x14ac:dyDescent="0.3">
      <c r="A238" s="59"/>
      <c r="B238" s="59"/>
      <c r="C238" s="59"/>
      <c r="D238" s="59"/>
      <c r="E238" s="21"/>
      <c r="F238" s="21"/>
      <c r="G238" s="21"/>
      <c r="H238" s="21"/>
      <c r="I238" s="21"/>
      <c r="J238" s="21"/>
      <c r="K238" s="21"/>
      <c r="L238" s="21"/>
      <c r="M238" s="21"/>
      <c r="N238" s="21"/>
      <c r="O238" s="21"/>
      <c r="P238" s="21"/>
      <c r="Q238" s="21"/>
      <c r="R238" s="21"/>
      <c r="S238" s="21"/>
      <c r="T238" s="21"/>
      <c r="U238" s="65"/>
      <c r="V238" s="65"/>
      <c r="W238" s="65"/>
      <c r="X238" s="67"/>
      <c r="Y238" s="65"/>
      <c r="Z238" s="65"/>
      <c r="AA238" s="65"/>
      <c r="AB238" s="80"/>
      <c r="AC238" s="68"/>
      <c r="AD238" s="66"/>
      <c r="AE238" s="66"/>
      <c r="AF238" s="65"/>
      <c r="AG238" s="80"/>
      <c r="AH238" s="80"/>
      <c r="AI238" s="67"/>
      <c r="AJ238" s="65"/>
      <c r="AK238" s="65"/>
      <c r="AL238" s="65"/>
      <c r="AM238" s="65"/>
      <c r="AN238" s="65"/>
      <c r="AO238" s="67"/>
      <c r="AP238" s="65"/>
      <c r="AQ238" s="65"/>
      <c r="AR238" s="65"/>
      <c r="AS238" s="80"/>
      <c r="AT238" s="67"/>
      <c r="AU238" s="69"/>
      <c r="AV238" s="65"/>
      <c r="AW238" s="65"/>
      <c r="AX238" s="66"/>
      <c r="AY238" s="65"/>
      <c r="AZ238" s="65"/>
      <c r="BA238" s="82"/>
    </row>
    <row r="239" spans="1:53" x14ac:dyDescent="0.3">
      <c r="A239" s="59"/>
      <c r="B239" s="59"/>
      <c r="C239" s="59"/>
      <c r="D239" s="59"/>
      <c r="E239" s="21"/>
      <c r="F239" s="21"/>
      <c r="G239" s="21"/>
      <c r="H239" s="21"/>
      <c r="I239" s="21"/>
      <c r="J239" s="21"/>
      <c r="K239" s="21"/>
      <c r="L239" s="21"/>
      <c r="M239" s="21"/>
      <c r="N239" s="21"/>
      <c r="O239" s="21"/>
      <c r="P239" s="21"/>
      <c r="Q239" s="21"/>
      <c r="R239" s="21"/>
      <c r="S239" s="21"/>
      <c r="T239" s="21"/>
      <c r="U239" s="65"/>
      <c r="V239" s="65"/>
      <c r="W239" s="65"/>
      <c r="X239" s="67"/>
      <c r="Y239" s="65"/>
      <c r="Z239" s="65"/>
      <c r="AA239" s="65"/>
      <c r="AB239" s="80"/>
      <c r="AC239" s="68"/>
      <c r="AD239" s="66"/>
      <c r="AE239" s="66"/>
      <c r="AF239" s="65"/>
      <c r="AG239" s="80"/>
      <c r="AH239" s="80"/>
      <c r="AI239" s="67"/>
      <c r="AJ239" s="65"/>
      <c r="AK239" s="65"/>
      <c r="AL239" s="65"/>
      <c r="AM239" s="65"/>
      <c r="AN239" s="65"/>
      <c r="AO239" s="67"/>
      <c r="AP239" s="65"/>
      <c r="AQ239" s="65"/>
      <c r="AR239" s="65"/>
      <c r="AS239" s="80"/>
      <c r="AT239" s="67"/>
      <c r="AU239" s="69"/>
      <c r="AV239" s="65"/>
      <c r="AW239" s="65"/>
      <c r="AX239" s="66"/>
      <c r="AY239" s="65"/>
      <c r="AZ239" s="65"/>
      <c r="BA239" s="82"/>
    </row>
    <row r="240" spans="1:53" x14ac:dyDescent="0.3">
      <c r="A240" s="59"/>
      <c r="B240" s="59"/>
      <c r="C240" s="59"/>
      <c r="D240" s="59"/>
      <c r="E240" s="21"/>
      <c r="F240" s="21"/>
      <c r="G240" s="21"/>
      <c r="H240" s="21"/>
      <c r="I240" s="21"/>
      <c r="J240" s="21"/>
      <c r="K240" s="21"/>
      <c r="L240" s="21"/>
      <c r="M240" s="21"/>
      <c r="N240" s="21"/>
      <c r="O240" s="21"/>
      <c r="P240" s="21"/>
      <c r="Q240" s="21"/>
      <c r="R240" s="21"/>
      <c r="S240" s="21"/>
      <c r="T240" s="21"/>
      <c r="U240" s="65"/>
      <c r="V240" s="65"/>
      <c r="W240" s="65"/>
      <c r="X240" s="67"/>
      <c r="Y240" s="65"/>
      <c r="Z240" s="65"/>
      <c r="AA240" s="65"/>
      <c r="AB240" s="80"/>
      <c r="AC240" s="68"/>
      <c r="AD240" s="66"/>
      <c r="AE240" s="66"/>
      <c r="AF240" s="65"/>
      <c r="AG240" s="80"/>
      <c r="AH240" s="80"/>
      <c r="AI240" s="67"/>
      <c r="AJ240" s="65"/>
      <c r="AK240" s="65"/>
      <c r="AL240" s="65"/>
      <c r="AM240" s="65"/>
      <c r="AN240" s="65"/>
      <c r="AO240" s="67"/>
      <c r="AP240" s="65"/>
      <c r="AQ240" s="65"/>
      <c r="AR240" s="65"/>
      <c r="AS240" s="80"/>
      <c r="AT240" s="67"/>
      <c r="AU240" s="69"/>
      <c r="AV240" s="65"/>
      <c r="AW240" s="65"/>
      <c r="AX240" s="66"/>
      <c r="AY240" s="65"/>
      <c r="AZ240" s="65"/>
      <c r="BA240" s="82"/>
    </row>
    <row r="241" spans="1:53" x14ac:dyDescent="0.3">
      <c r="A241" s="59"/>
      <c r="B241" s="59"/>
      <c r="C241" s="59"/>
      <c r="D241" s="59"/>
      <c r="E241" s="21"/>
      <c r="F241" s="21"/>
      <c r="G241" s="21"/>
      <c r="H241" s="21"/>
      <c r="I241" s="21"/>
      <c r="J241" s="21"/>
      <c r="K241" s="21"/>
      <c r="L241" s="21"/>
      <c r="M241" s="21"/>
      <c r="N241" s="21"/>
      <c r="O241" s="21"/>
      <c r="P241" s="21"/>
      <c r="Q241" s="21"/>
      <c r="R241" s="21"/>
      <c r="S241" s="21"/>
      <c r="T241" s="21"/>
      <c r="U241" s="65"/>
      <c r="V241" s="65"/>
      <c r="W241" s="65"/>
      <c r="X241" s="67"/>
      <c r="Y241" s="65"/>
      <c r="Z241" s="65"/>
      <c r="AA241" s="65"/>
      <c r="AB241" s="80"/>
      <c r="AC241" s="68"/>
      <c r="AD241" s="66"/>
      <c r="AE241" s="66"/>
      <c r="AF241" s="65"/>
      <c r="AG241" s="80"/>
      <c r="AH241" s="80"/>
      <c r="AI241" s="67"/>
      <c r="AJ241" s="65"/>
      <c r="AK241" s="65"/>
      <c r="AL241" s="65"/>
      <c r="AM241" s="65"/>
      <c r="AN241" s="65"/>
      <c r="AO241" s="67"/>
      <c r="AP241" s="65"/>
      <c r="AQ241" s="65"/>
      <c r="AR241" s="65"/>
      <c r="AS241" s="80"/>
      <c r="AT241" s="67"/>
      <c r="AU241" s="69"/>
      <c r="AV241" s="65"/>
      <c r="AW241" s="65"/>
      <c r="AX241" s="66"/>
      <c r="AY241" s="65"/>
      <c r="AZ241" s="65"/>
      <c r="BA241" s="82"/>
    </row>
    <row r="242" spans="1:53" x14ac:dyDescent="0.3">
      <c r="A242" s="59"/>
      <c r="B242" s="59"/>
      <c r="C242" s="59"/>
      <c r="D242" s="59"/>
      <c r="E242" s="21"/>
      <c r="F242" s="21"/>
      <c r="G242" s="21"/>
      <c r="H242" s="21"/>
      <c r="I242" s="21"/>
      <c r="J242" s="21"/>
      <c r="K242" s="21"/>
      <c r="L242" s="21"/>
      <c r="M242" s="21"/>
      <c r="N242" s="21"/>
      <c r="O242" s="21"/>
      <c r="P242" s="21"/>
      <c r="Q242" s="21"/>
      <c r="R242" s="21"/>
      <c r="S242" s="21"/>
      <c r="T242" s="21"/>
      <c r="U242" s="65"/>
      <c r="V242" s="65"/>
      <c r="W242" s="65"/>
      <c r="X242" s="67"/>
      <c r="Y242" s="65"/>
      <c r="Z242" s="65"/>
      <c r="AA242" s="65"/>
      <c r="AB242" s="80"/>
      <c r="AC242" s="68"/>
      <c r="AD242" s="66"/>
      <c r="AE242" s="66"/>
      <c r="AF242" s="65"/>
      <c r="AG242" s="80"/>
      <c r="AH242" s="80"/>
      <c r="AI242" s="67"/>
      <c r="AJ242" s="65"/>
      <c r="AK242" s="65"/>
      <c r="AL242" s="65"/>
      <c r="AM242" s="65"/>
      <c r="AN242" s="65"/>
      <c r="AO242" s="67"/>
      <c r="AP242" s="65"/>
      <c r="AQ242" s="65"/>
      <c r="AR242" s="65"/>
      <c r="AS242" s="80"/>
      <c r="AT242" s="67"/>
      <c r="AU242" s="69"/>
      <c r="AV242" s="65"/>
      <c r="AW242" s="65"/>
      <c r="AX242" s="66"/>
      <c r="AY242" s="65"/>
      <c r="AZ242" s="65"/>
      <c r="BA242" s="82"/>
    </row>
    <row r="243" spans="1:53" x14ac:dyDescent="0.3">
      <c r="A243" s="59"/>
      <c r="B243" s="59"/>
      <c r="C243" s="59"/>
      <c r="D243" s="59"/>
      <c r="E243" s="21"/>
      <c r="F243" s="21"/>
      <c r="G243" s="21"/>
      <c r="H243" s="21"/>
      <c r="I243" s="21"/>
      <c r="J243" s="21"/>
      <c r="K243" s="21"/>
      <c r="L243" s="21"/>
      <c r="M243" s="21"/>
      <c r="N243" s="21"/>
      <c r="O243" s="21"/>
      <c r="P243" s="21"/>
      <c r="Q243" s="21"/>
      <c r="R243" s="21"/>
      <c r="S243" s="21"/>
      <c r="T243" s="21"/>
      <c r="U243" s="65"/>
      <c r="V243" s="65"/>
      <c r="W243" s="65"/>
      <c r="X243" s="67"/>
      <c r="Y243" s="65"/>
      <c r="Z243" s="65"/>
      <c r="AA243" s="65"/>
      <c r="AB243" s="80"/>
      <c r="AC243" s="68"/>
      <c r="AD243" s="66"/>
      <c r="AE243" s="66"/>
      <c r="AF243" s="65"/>
      <c r="AG243" s="80"/>
      <c r="AH243" s="80"/>
      <c r="AI243" s="67"/>
      <c r="AJ243" s="65"/>
      <c r="AK243" s="65"/>
      <c r="AL243" s="65"/>
      <c r="AM243" s="65"/>
      <c r="AN243" s="65"/>
      <c r="AO243" s="67"/>
      <c r="AP243" s="65"/>
      <c r="AQ243" s="65"/>
      <c r="AR243" s="65"/>
      <c r="AS243" s="80"/>
      <c r="AT243" s="67"/>
      <c r="AU243" s="69"/>
      <c r="AV243" s="65"/>
      <c r="AW243" s="65"/>
      <c r="AX243" s="66"/>
      <c r="AY243" s="65"/>
      <c r="AZ243" s="65"/>
      <c r="BA243" s="82"/>
    </row>
    <row r="244" spans="1:53" x14ac:dyDescent="0.3">
      <c r="A244" s="59"/>
      <c r="B244" s="59"/>
      <c r="C244" s="59"/>
      <c r="D244" s="59"/>
      <c r="E244" s="21"/>
      <c r="F244" s="21"/>
      <c r="G244" s="21"/>
      <c r="H244" s="21"/>
      <c r="I244" s="21"/>
      <c r="J244" s="21"/>
      <c r="K244" s="21"/>
      <c r="L244" s="21"/>
      <c r="M244" s="21"/>
      <c r="N244" s="21"/>
      <c r="O244" s="21"/>
      <c r="P244" s="21"/>
      <c r="Q244" s="21"/>
      <c r="R244" s="21"/>
      <c r="S244" s="21"/>
      <c r="T244" s="21"/>
      <c r="U244" s="65"/>
      <c r="V244" s="65"/>
      <c r="W244" s="65"/>
      <c r="X244" s="67"/>
      <c r="Y244" s="65"/>
      <c r="Z244" s="65"/>
      <c r="AA244" s="65"/>
      <c r="AB244" s="80"/>
      <c r="AC244" s="68"/>
      <c r="AD244" s="66"/>
      <c r="AE244" s="66"/>
      <c r="AF244" s="65"/>
      <c r="AG244" s="80"/>
      <c r="AH244" s="80"/>
      <c r="AI244" s="67"/>
      <c r="AJ244" s="65"/>
      <c r="AK244" s="65"/>
      <c r="AL244" s="65"/>
      <c r="AM244" s="65"/>
      <c r="AN244" s="65"/>
      <c r="AO244" s="67"/>
      <c r="AP244" s="65"/>
      <c r="AQ244" s="65"/>
      <c r="AR244" s="65"/>
      <c r="AS244" s="80"/>
      <c r="AT244" s="67"/>
      <c r="AU244" s="69"/>
      <c r="AV244" s="65"/>
      <c r="AW244" s="65"/>
      <c r="AX244" s="66"/>
      <c r="AY244" s="65"/>
      <c r="AZ244" s="65"/>
      <c r="BA244" s="82"/>
    </row>
    <row r="245" spans="1:53" x14ac:dyDescent="0.3">
      <c r="A245" s="59"/>
      <c r="B245" s="59"/>
      <c r="C245" s="59"/>
      <c r="D245" s="59"/>
      <c r="E245" s="21"/>
      <c r="F245" s="21"/>
      <c r="G245" s="21"/>
      <c r="H245" s="21"/>
      <c r="I245" s="21"/>
      <c r="J245" s="21"/>
      <c r="K245" s="21"/>
      <c r="L245" s="21"/>
      <c r="M245" s="21"/>
      <c r="N245" s="21"/>
      <c r="O245" s="21"/>
      <c r="P245" s="21"/>
      <c r="Q245" s="21"/>
      <c r="R245" s="21"/>
      <c r="S245" s="21"/>
      <c r="T245" s="21"/>
      <c r="U245" s="65"/>
      <c r="V245" s="65"/>
      <c r="W245" s="65"/>
      <c r="X245" s="67"/>
      <c r="Y245" s="65"/>
      <c r="Z245" s="65"/>
      <c r="AA245" s="65"/>
      <c r="AB245" s="80"/>
      <c r="AC245" s="68"/>
      <c r="AD245" s="66"/>
      <c r="AE245" s="66"/>
      <c r="AF245" s="65"/>
      <c r="AG245" s="80"/>
      <c r="AH245" s="80"/>
      <c r="AI245" s="67"/>
      <c r="AJ245" s="65"/>
      <c r="AK245" s="65"/>
      <c r="AL245" s="65"/>
      <c r="AM245" s="65"/>
      <c r="AN245" s="65"/>
      <c r="AO245" s="67"/>
      <c r="AP245" s="65"/>
      <c r="AQ245" s="65"/>
      <c r="AR245" s="65"/>
      <c r="AS245" s="80"/>
      <c r="AT245" s="67"/>
      <c r="AU245" s="69"/>
      <c r="AV245" s="65"/>
      <c r="AW245" s="65"/>
      <c r="AX245" s="66"/>
      <c r="AY245" s="65"/>
      <c r="AZ245" s="65"/>
      <c r="BA245" s="82"/>
    </row>
    <row r="246" spans="1:53" x14ac:dyDescent="0.3">
      <c r="A246" s="59"/>
      <c r="B246" s="59"/>
      <c r="C246" s="59"/>
      <c r="D246" s="59"/>
      <c r="E246" s="21"/>
      <c r="F246" s="21"/>
      <c r="G246" s="21"/>
      <c r="H246" s="21"/>
      <c r="I246" s="21"/>
      <c r="J246" s="21"/>
      <c r="K246" s="21"/>
      <c r="L246" s="21"/>
      <c r="M246" s="21"/>
      <c r="N246" s="21"/>
      <c r="O246" s="21"/>
      <c r="P246" s="21"/>
      <c r="Q246" s="21"/>
      <c r="R246" s="21"/>
      <c r="S246" s="21"/>
      <c r="T246" s="21"/>
      <c r="U246" s="65"/>
      <c r="V246" s="65"/>
      <c r="W246" s="65"/>
      <c r="X246" s="67"/>
      <c r="Y246" s="65"/>
      <c r="Z246" s="65"/>
      <c r="AA246" s="65"/>
      <c r="AB246" s="80"/>
      <c r="AC246" s="68"/>
      <c r="AD246" s="66"/>
      <c r="AE246" s="66"/>
      <c r="AF246" s="65"/>
      <c r="AG246" s="80"/>
      <c r="AH246" s="80"/>
      <c r="AI246" s="67"/>
      <c r="AJ246" s="65"/>
      <c r="AK246" s="65"/>
      <c r="AL246" s="65"/>
      <c r="AM246" s="65"/>
      <c r="AN246" s="65"/>
      <c r="AO246" s="67"/>
      <c r="AP246" s="65"/>
      <c r="AQ246" s="65"/>
      <c r="AR246" s="65"/>
      <c r="AS246" s="80"/>
      <c r="AT246" s="67"/>
      <c r="AU246" s="69"/>
      <c r="AV246" s="65"/>
      <c r="AW246" s="65"/>
      <c r="AX246" s="66"/>
      <c r="AY246" s="65"/>
      <c r="AZ246" s="65"/>
      <c r="BA246" s="82"/>
    </row>
    <row r="247" spans="1:53" x14ac:dyDescent="0.3">
      <c r="A247" s="59"/>
      <c r="B247" s="59"/>
      <c r="C247" s="59"/>
      <c r="D247" s="59"/>
      <c r="E247" s="21"/>
      <c r="F247" s="21"/>
      <c r="G247" s="21"/>
      <c r="H247" s="21"/>
      <c r="I247" s="21"/>
      <c r="J247" s="21"/>
      <c r="K247" s="21"/>
      <c r="L247" s="21"/>
      <c r="M247" s="21"/>
      <c r="N247" s="21"/>
      <c r="O247" s="21"/>
      <c r="P247" s="21"/>
      <c r="Q247" s="21"/>
      <c r="R247" s="21"/>
      <c r="S247" s="21"/>
      <c r="T247" s="21"/>
      <c r="U247" s="65"/>
      <c r="V247" s="65"/>
      <c r="W247" s="65"/>
      <c r="X247" s="67"/>
      <c r="Y247" s="65"/>
      <c r="Z247" s="65"/>
      <c r="AA247" s="65"/>
      <c r="AB247" s="80"/>
      <c r="AC247" s="68"/>
      <c r="AD247" s="66"/>
      <c r="AE247" s="66"/>
      <c r="AF247" s="65"/>
      <c r="AG247" s="80"/>
      <c r="AH247" s="80"/>
      <c r="AI247" s="67"/>
      <c r="AJ247" s="65"/>
      <c r="AK247" s="65"/>
      <c r="AL247" s="65"/>
      <c r="AM247" s="65"/>
      <c r="AN247" s="65"/>
      <c r="AO247" s="67"/>
      <c r="AP247" s="65"/>
      <c r="AQ247" s="65"/>
      <c r="AR247" s="65"/>
      <c r="AS247" s="80"/>
      <c r="AT247" s="67"/>
      <c r="AU247" s="69"/>
      <c r="AV247" s="65"/>
      <c r="AW247" s="65"/>
      <c r="AX247" s="66"/>
      <c r="AY247" s="65"/>
      <c r="AZ247" s="65"/>
      <c r="BA247" s="82"/>
    </row>
    <row r="248" spans="1:53" x14ac:dyDescent="0.3">
      <c r="A248" s="59"/>
      <c r="B248" s="59"/>
      <c r="C248" s="59"/>
      <c r="D248" s="59"/>
      <c r="E248" s="21"/>
      <c r="F248" s="21"/>
      <c r="G248" s="21"/>
      <c r="H248" s="21"/>
      <c r="I248" s="21"/>
      <c r="J248" s="21"/>
      <c r="K248" s="21"/>
      <c r="L248" s="21"/>
      <c r="M248" s="21"/>
      <c r="N248" s="21"/>
      <c r="O248" s="21"/>
      <c r="P248" s="21"/>
      <c r="Q248" s="21"/>
      <c r="R248" s="21"/>
      <c r="S248" s="21"/>
      <c r="T248" s="21"/>
      <c r="U248" s="65"/>
      <c r="V248" s="65"/>
      <c r="W248" s="65"/>
      <c r="X248" s="67"/>
      <c r="Y248" s="65"/>
      <c r="Z248" s="65"/>
      <c r="AA248" s="65"/>
      <c r="AB248" s="80"/>
      <c r="AC248" s="68"/>
      <c r="AD248" s="66"/>
      <c r="AE248" s="66"/>
      <c r="AF248" s="65"/>
      <c r="AG248" s="80"/>
      <c r="AH248" s="80"/>
      <c r="AI248" s="67"/>
      <c r="AJ248" s="65"/>
      <c r="AK248" s="65"/>
      <c r="AL248" s="65"/>
      <c r="AM248" s="65"/>
      <c r="AN248" s="65"/>
      <c r="AO248" s="67"/>
      <c r="AP248" s="65"/>
      <c r="AQ248" s="65"/>
      <c r="AR248" s="65"/>
      <c r="AS248" s="80"/>
      <c r="AT248" s="67"/>
      <c r="AU248" s="69"/>
      <c r="AV248" s="65"/>
      <c r="AW248" s="65"/>
      <c r="AX248" s="66"/>
      <c r="AY248" s="65"/>
      <c r="AZ248" s="65"/>
      <c r="BA248" s="82"/>
    </row>
    <row r="249" spans="1:53" x14ac:dyDescent="0.3">
      <c r="A249" s="59"/>
      <c r="B249" s="59"/>
      <c r="C249" s="59"/>
      <c r="D249" s="59"/>
      <c r="E249" s="21"/>
      <c r="F249" s="21"/>
      <c r="G249" s="21"/>
      <c r="H249" s="21"/>
      <c r="I249" s="21"/>
      <c r="J249" s="21"/>
      <c r="K249" s="21"/>
      <c r="L249" s="21"/>
      <c r="M249" s="21"/>
      <c r="N249" s="21"/>
      <c r="O249" s="21"/>
      <c r="P249" s="21"/>
      <c r="Q249" s="21"/>
      <c r="R249" s="21"/>
      <c r="S249" s="21"/>
      <c r="T249" s="21"/>
      <c r="U249" s="65"/>
      <c r="V249" s="65"/>
      <c r="W249" s="65"/>
      <c r="X249" s="67"/>
      <c r="Y249" s="65"/>
      <c r="Z249" s="65"/>
      <c r="AA249" s="65"/>
      <c r="AB249" s="80"/>
      <c r="AC249" s="68"/>
      <c r="AD249" s="66"/>
      <c r="AE249" s="66"/>
      <c r="AF249" s="65"/>
      <c r="AG249" s="80"/>
      <c r="AH249" s="80"/>
      <c r="AI249" s="67"/>
      <c r="AJ249" s="65"/>
      <c r="AK249" s="65"/>
      <c r="AL249" s="65"/>
      <c r="AM249" s="65"/>
      <c r="AN249" s="65"/>
      <c r="AO249" s="67"/>
      <c r="AP249" s="65"/>
      <c r="AQ249" s="65"/>
      <c r="AR249" s="65"/>
      <c r="AS249" s="80"/>
      <c r="AT249" s="67"/>
      <c r="AU249" s="69"/>
      <c r="AV249" s="65"/>
      <c r="AW249" s="65"/>
      <c r="AX249" s="66"/>
      <c r="AY249" s="65"/>
      <c r="AZ249" s="65"/>
      <c r="BA249" s="82"/>
    </row>
    <row r="250" spans="1:53" x14ac:dyDescent="0.3">
      <c r="A250" s="59"/>
      <c r="B250" s="59"/>
      <c r="C250" s="59"/>
      <c r="D250" s="59"/>
      <c r="E250" s="21"/>
      <c r="F250" s="21"/>
      <c r="G250" s="21"/>
      <c r="H250" s="21"/>
      <c r="I250" s="21"/>
      <c r="J250" s="21"/>
      <c r="K250" s="21"/>
      <c r="L250" s="21"/>
      <c r="M250" s="21"/>
      <c r="N250" s="21"/>
      <c r="O250" s="21"/>
      <c r="P250" s="21"/>
      <c r="Q250" s="21"/>
      <c r="R250" s="21"/>
      <c r="S250" s="21"/>
      <c r="T250" s="21"/>
      <c r="U250" s="65"/>
      <c r="V250" s="65"/>
      <c r="W250" s="65"/>
      <c r="X250" s="67"/>
      <c r="Y250" s="65"/>
      <c r="Z250" s="65"/>
      <c r="AA250" s="65"/>
      <c r="AB250" s="80"/>
      <c r="AC250" s="68"/>
      <c r="AD250" s="66"/>
      <c r="AE250" s="66"/>
      <c r="AF250" s="65"/>
      <c r="AG250" s="80"/>
      <c r="AH250" s="80"/>
      <c r="AI250" s="67"/>
      <c r="AJ250" s="65"/>
      <c r="AK250" s="65"/>
      <c r="AL250" s="65"/>
      <c r="AM250" s="65"/>
      <c r="AN250" s="65"/>
      <c r="AO250" s="67"/>
      <c r="AP250" s="65"/>
      <c r="AQ250" s="65"/>
      <c r="AR250" s="65"/>
      <c r="AS250" s="80"/>
      <c r="AT250" s="67"/>
      <c r="AU250" s="69"/>
      <c r="AV250" s="65"/>
      <c r="AW250" s="65"/>
      <c r="AX250" s="66"/>
      <c r="AY250" s="65"/>
      <c r="AZ250" s="65"/>
      <c r="BA250" s="82"/>
    </row>
    <row r="251" spans="1:53" x14ac:dyDescent="0.3">
      <c r="A251" s="59"/>
      <c r="B251" s="59"/>
      <c r="C251" s="59"/>
      <c r="D251" s="59"/>
      <c r="E251" s="21"/>
      <c r="F251" s="21"/>
      <c r="G251" s="21"/>
      <c r="H251" s="21"/>
      <c r="I251" s="21"/>
      <c r="J251" s="21"/>
      <c r="K251" s="21"/>
      <c r="L251" s="21"/>
      <c r="M251" s="21"/>
      <c r="N251" s="21"/>
      <c r="O251" s="21"/>
      <c r="P251" s="21"/>
      <c r="Q251" s="21"/>
      <c r="R251" s="21"/>
      <c r="S251" s="21"/>
      <c r="T251" s="21"/>
      <c r="U251" s="65"/>
      <c r="V251" s="65"/>
      <c r="W251" s="65"/>
      <c r="X251" s="67"/>
      <c r="Y251" s="65"/>
      <c r="Z251" s="65"/>
      <c r="AA251" s="65"/>
      <c r="AB251" s="80"/>
      <c r="AC251" s="68"/>
      <c r="AD251" s="66"/>
      <c r="AE251" s="66"/>
      <c r="AF251" s="65"/>
      <c r="AG251" s="80"/>
      <c r="AH251" s="80"/>
      <c r="AI251" s="67"/>
      <c r="AJ251" s="65"/>
      <c r="AK251" s="65"/>
      <c r="AL251" s="65"/>
      <c r="AM251" s="65"/>
      <c r="AN251" s="65"/>
      <c r="AO251" s="67"/>
      <c r="AP251" s="65"/>
      <c r="AQ251" s="65"/>
      <c r="AR251" s="65"/>
      <c r="AS251" s="80"/>
      <c r="AT251" s="67"/>
      <c r="AU251" s="69"/>
      <c r="AV251" s="65"/>
      <c r="AW251" s="65"/>
      <c r="AX251" s="66"/>
      <c r="AY251" s="65"/>
      <c r="AZ251" s="65"/>
      <c r="BA251" s="82"/>
    </row>
    <row r="252" spans="1:53" x14ac:dyDescent="0.3">
      <c r="A252" s="59"/>
      <c r="B252" s="59"/>
      <c r="C252" s="59"/>
      <c r="D252" s="59"/>
      <c r="E252" s="21"/>
      <c r="F252" s="21"/>
      <c r="G252" s="21"/>
      <c r="H252" s="21"/>
      <c r="I252" s="21"/>
      <c r="J252" s="21"/>
      <c r="K252" s="21"/>
      <c r="L252" s="21"/>
      <c r="M252" s="21"/>
      <c r="N252" s="21"/>
      <c r="O252" s="21"/>
      <c r="P252" s="21"/>
      <c r="Q252" s="21"/>
      <c r="R252" s="21"/>
      <c r="S252" s="21"/>
      <c r="T252" s="21"/>
      <c r="U252" s="65"/>
      <c r="V252" s="65"/>
      <c r="W252" s="65"/>
      <c r="X252" s="67"/>
      <c r="Y252" s="65"/>
      <c r="Z252" s="65"/>
      <c r="AA252" s="65"/>
      <c r="AB252" s="80"/>
      <c r="AC252" s="68"/>
      <c r="AD252" s="66"/>
      <c r="AE252" s="66"/>
      <c r="AF252" s="65"/>
      <c r="AG252" s="80"/>
      <c r="AH252" s="80"/>
      <c r="AI252" s="67"/>
      <c r="AJ252" s="65"/>
      <c r="AK252" s="65"/>
      <c r="AL252" s="65"/>
      <c r="AM252" s="65"/>
      <c r="AN252" s="65"/>
      <c r="AO252" s="67"/>
      <c r="AP252" s="65"/>
      <c r="AQ252" s="65"/>
      <c r="AR252" s="65"/>
      <c r="AS252" s="80"/>
      <c r="AT252" s="67"/>
      <c r="AU252" s="69"/>
      <c r="AV252" s="65"/>
      <c r="AW252" s="65"/>
      <c r="AX252" s="66"/>
      <c r="AY252" s="65"/>
      <c r="AZ252" s="65"/>
      <c r="BA252" s="82"/>
    </row>
    <row r="253" spans="1:53" x14ac:dyDescent="0.3">
      <c r="A253" s="59"/>
      <c r="B253" s="59"/>
      <c r="C253" s="59"/>
      <c r="D253" s="59"/>
      <c r="E253" s="21"/>
      <c r="F253" s="21"/>
      <c r="G253" s="21"/>
      <c r="H253" s="21"/>
      <c r="I253" s="21"/>
      <c r="J253" s="21"/>
      <c r="K253" s="21"/>
      <c r="L253" s="21"/>
      <c r="M253" s="21"/>
      <c r="N253" s="21"/>
      <c r="O253" s="21"/>
      <c r="P253" s="21"/>
      <c r="Q253" s="21"/>
      <c r="R253" s="21"/>
      <c r="S253" s="21"/>
      <c r="T253" s="21"/>
      <c r="U253" s="65"/>
      <c r="V253" s="65"/>
      <c r="W253" s="65"/>
      <c r="X253" s="67"/>
      <c r="Y253" s="65"/>
      <c r="Z253" s="65"/>
      <c r="AA253" s="65"/>
      <c r="AB253" s="80"/>
      <c r="AC253" s="68"/>
      <c r="AD253" s="66"/>
      <c r="AE253" s="66"/>
      <c r="AF253" s="65"/>
      <c r="AG253" s="80"/>
      <c r="AH253" s="80"/>
      <c r="AI253" s="67"/>
      <c r="AJ253" s="65"/>
      <c r="AK253" s="65"/>
      <c r="AL253" s="65"/>
      <c r="AM253" s="65"/>
      <c r="AN253" s="65"/>
      <c r="AO253" s="67"/>
      <c r="AP253" s="65"/>
      <c r="AQ253" s="65"/>
      <c r="AR253" s="65"/>
      <c r="AS253" s="80"/>
      <c r="AT253" s="67"/>
      <c r="AU253" s="69"/>
      <c r="AV253" s="65"/>
      <c r="AW253" s="65"/>
      <c r="AX253" s="66"/>
      <c r="AY253" s="65"/>
      <c r="AZ253" s="65"/>
      <c r="BA253" s="82"/>
    </row>
    <row r="254" spans="1:53" x14ac:dyDescent="0.3">
      <c r="A254" s="59"/>
      <c r="B254" s="59"/>
      <c r="C254" s="59"/>
      <c r="D254" s="59"/>
      <c r="E254" s="21"/>
      <c r="F254" s="21"/>
      <c r="G254" s="21"/>
      <c r="H254" s="21"/>
      <c r="I254" s="21"/>
      <c r="J254" s="21"/>
      <c r="K254" s="21"/>
      <c r="L254" s="21"/>
      <c r="M254" s="21"/>
      <c r="N254" s="21"/>
      <c r="O254" s="21"/>
      <c r="P254" s="21"/>
      <c r="Q254" s="21"/>
      <c r="R254" s="21"/>
      <c r="S254" s="21"/>
      <c r="T254" s="21"/>
      <c r="U254" s="65"/>
      <c r="V254" s="65"/>
      <c r="W254" s="65"/>
      <c r="X254" s="67"/>
      <c r="Y254" s="65"/>
      <c r="Z254" s="65"/>
      <c r="AA254" s="65"/>
      <c r="AB254" s="80"/>
      <c r="AC254" s="68"/>
      <c r="AD254" s="66"/>
      <c r="AE254" s="66"/>
      <c r="AF254" s="65"/>
      <c r="AG254" s="80"/>
      <c r="AH254" s="80"/>
      <c r="AI254" s="67"/>
      <c r="AJ254" s="65"/>
      <c r="AK254" s="65"/>
      <c r="AL254" s="65"/>
      <c r="AM254" s="65"/>
      <c r="AN254" s="65"/>
      <c r="AO254" s="67"/>
      <c r="AP254" s="65"/>
      <c r="AQ254" s="65"/>
      <c r="AR254" s="65"/>
      <c r="AS254" s="80"/>
      <c r="AT254" s="67"/>
      <c r="AU254" s="69"/>
      <c r="AV254" s="65"/>
      <c r="AW254" s="65"/>
      <c r="AX254" s="66"/>
      <c r="AY254" s="65"/>
      <c r="AZ254" s="65"/>
      <c r="BA254" s="82"/>
    </row>
    <row r="255" spans="1:53" x14ac:dyDescent="0.3">
      <c r="A255" s="59"/>
      <c r="B255" s="59"/>
      <c r="C255" s="59"/>
      <c r="D255" s="59"/>
      <c r="E255" s="21"/>
      <c r="F255" s="21"/>
      <c r="G255" s="21"/>
      <c r="H255" s="21"/>
      <c r="I255" s="21"/>
      <c r="J255" s="21"/>
      <c r="K255" s="21"/>
      <c r="L255" s="21"/>
      <c r="M255" s="21"/>
      <c r="N255" s="21"/>
      <c r="O255" s="21"/>
      <c r="P255" s="21"/>
      <c r="Q255" s="21"/>
      <c r="R255" s="21"/>
      <c r="S255" s="21"/>
      <c r="T255" s="21"/>
      <c r="U255" s="65"/>
      <c r="V255" s="65"/>
      <c r="W255" s="65"/>
      <c r="X255" s="67"/>
      <c r="Y255" s="65"/>
      <c r="Z255" s="65"/>
      <c r="AA255" s="65"/>
      <c r="AB255" s="80"/>
      <c r="AC255" s="68"/>
      <c r="AD255" s="66"/>
      <c r="AE255" s="66"/>
      <c r="AF255" s="65"/>
      <c r="AG255" s="80"/>
      <c r="AH255" s="80"/>
      <c r="AI255" s="67"/>
      <c r="AJ255" s="65"/>
      <c r="AK255" s="65"/>
      <c r="AL255" s="65"/>
      <c r="AM255" s="65"/>
      <c r="AN255" s="65"/>
      <c r="AO255" s="67"/>
      <c r="AP255" s="65"/>
      <c r="AQ255" s="65"/>
      <c r="AR255" s="65"/>
      <c r="AS255" s="80"/>
      <c r="AT255" s="67"/>
      <c r="AU255" s="69"/>
      <c r="AV255" s="65"/>
      <c r="AW255" s="65"/>
      <c r="AX255" s="66"/>
      <c r="AY255" s="65"/>
      <c r="AZ255" s="65"/>
      <c r="BA255" s="82"/>
    </row>
    <row r="256" spans="1:53" x14ac:dyDescent="0.3">
      <c r="A256" s="59"/>
      <c r="B256" s="59"/>
      <c r="C256" s="59"/>
      <c r="D256" s="59"/>
      <c r="E256" s="21"/>
      <c r="F256" s="21"/>
      <c r="G256" s="21"/>
      <c r="H256" s="21"/>
      <c r="I256" s="21"/>
      <c r="J256" s="21"/>
      <c r="K256" s="21"/>
      <c r="L256" s="21"/>
      <c r="M256" s="21"/>
      <c r="N256" s="21"/>
      <c r="O256" s="21"/>
      <c r="P256" s="21"/>
      <c r="Q256" s="21"/>
      <c r="R256" s="21"/>
      <c r="S256" s="21"/>
      <c r="T256" s="21"/>
      <c r="U256" s="65"/>
      <c r="V256" s="65"/>
      <c r="W256" s="65"/>
      <c r="X256" s="67"/>
      <c r="Y256" s="65"/>
      <c r="Z256" s="65"/>
      <c r="AA256" s="65"/>
      <c r="AB256" s="80"/>
      <c r="AC256" s="68"/>
      <c r="AD256" s="66"/>
      <c r="AE256" s="66"/>
      <c r="AF256" s="65"/>
      <c r="AG256" s="80"/>
      <c r="AH256" s="80"/>
      <c r="AI256" s="67"/>
      <c r="AJ256" s="65"/>
      <c r="AK256" s="65"/>
      <c r="AL256" s="65"/>
      <c r="AM256" s="65"/>
      <c r="AN256" s="65"/>
      <c r="AO256" s="67"/>
      <c r="AP256" s="65"/>
      <c r="AQ256" s="65"/>
      <c r="AR256" s="65"/>
      <c r="AS256" s="80"/>
      <c r="AT256" s="67"/>
      <c r="AU256" s="69"/>
      <c r="AV256" s="65"/>
      <c r="AW256" s="65"/>
      <c r="AX256" s="66"/>
      <c r="AY256" s="65"/>
      <c r="AZ256" s="65"/>
      <c r="BA256" s="82"/>
    </row>
    <row r="257" spans="1:53" x14ac:dyDescent="0.3">
      <c r="A257" s="59"/>
      <c r="B257" s="59"/>
      <c r="C257" s="59"/>
      <c r="D257" s="59"/>
      <c r="E257" s="21"/>
      <c r="F257" s="21"/>
      <c r="G257" s="21"/>
      <c r="H257" s="21"/>
      <c r="I257" s="21"/>
      <c r="J257" s="21"/>
      <c r="K257" s="21"/>
      <c r="L257" s="21"/>
      <c r="M257" s="21"/>
      <c r="N257" s="21"/>
      <c r="O257" s="21"/>
      <c r="P257" s="21"/>
      <c r="Q257" s="21"/>
      <c r="R257" s="21"/>
      <c r="S257" s="21"/>
      <c r="T257" s="21"/>
      <c r="U257" s="65"/>
      <c r="V257" s="65"/>
      <c r="W257" s="65"/>
      <c r="X257" s="67"/>
      <c r="Y257" s="65"/>
      <c r="Z257" s="65"/>
      <c r="AA257" s="65"/>
      <c r="AB257" s="80"/>
      <c r="AC257" s="68"/>
      <c r="AD257" s="66"/>
      <c r="AE257" s="66"/>
      <c r="AF257" s="65"/>
      <c r="AG257" s="80"/>
      <c r="AH257" s="80"/>
      <c r="AI257" s="67"/>
      <c r="AJ257" s="65"/>
      <c r="AK257" s="65"/>
      <c r="AL257" s="65"/>
      <c r="AM257" s="65"/>
      <c r="AN257" s="65"/>
      <c r="AO257" s="67"/>
      <c r="AP257" s="65"/>
      <c r="AQ257" s="65"/>
      <c r="AR257" s="65"/>
      <c r="AS257" s="80"/>
      <c r="AT257" s="67"/>
      <c r="AU257" s="69"/>
      <c r="AV257" s="65"/>
      <c r="AW257" s="65"/>
      <c r="AX257" s="66"/>
      <c r="AY257" s="65"/>
      <c r="AZ257" s="65"/>
      <c r="BA257" s="82"/>
    </row>
    <row r="258" spans="1:53" x14ac:dyDescent="0.3">
      <c r="A258" s="59"/>
      <c r="B258" s="59"/>
      <c r="C258" s="59"/>
      <c r="D258" s="59"/>
      <c r="E258" s="21"/>
      <c r="F258" s="21"/>
      <c r="G258" s="21"/>
      <c r="H258" s="21"/>
      <c r="I258" s="21"/>
      <c r="J258" s="21"/>
      <c r="K258" s="21"/>
      <c r="L258" s="21"/>
      <c r="M258" s="21"/>
      <c r="N258" s="21"/>
      <c r="O258" s="21"/>
      <c r="P258" s="21"/>
      <c r="Q258" s="21"/>
      <c r="R258" s="21"/>
      <c r="S258" s="21"/>
      <c r="T258" s="21"/>
      <c r="U258" s="65"/>
      <c r="V258" s="65"/>
      <c r="W258" s="65"/>
      <c r="X258" s="67"/>
      <c r="Y258" s="65"/>
      <c r="Z258" s="65"/>
      <c r="AA258" s="65"/>
      <c r="AB258" s="80"/>
      <c r="AC258" s="68"/>
      <c r="AD258" s="66"/>
      <c r="AE258" s="66"/>
      <c r="AF258" s="65"/>
      <c r="AG258" s="80"/>
      <c r="AH258" s="80"/>
      <c r="AI258" s="67"/>
      <c r="AJ258" s="65"/>
      <c r="AK258" s="65"/>
      <c r="AL258" s="65"/>
      <c r="AM258" s="65"/>
      <c r="AN258" s="65"/>
      <c r="AO258" s="67"/>
      <c r="AP258" s="65"/>
      <c r="AQ258" s="65"/>
      <c r="AR258" s="65"/>
      <c r="AS258" s="80"/>
      <c r="AT258" s="67"/>
      <c r="AU258" s="69"/>
      <c r="AV258" s="65"/>
      <c r="AW258" s="65"/>
      <c r="AX258" s="66"/>
      <c r="AY258" s="65"/>
      <c r="AZ258" s="65"/>
      <c r="BA258" s="82"/>
    </row>
    <row r="259" spans="1:53" x14ac:dyDescent="0.3">
      <c r="A259" s="59"/>
      <c r="B259" s="59"/>
      <c r="C259" s="59"/>
      <c r="D259" s="59"/>
      <c r="E259" s="21"/>
      <c r="F259" s="21"/>
      <c r="G259" s="21"/>
      <c r="H259" s="21"/>
      <c r="I259" s="21"/>
      <c r="J259" s="21"/>
      <c r="K259" s="21"/>
      <c r="L259" s="21"/>
      <c r="M259" s="21"/>
      <c r="N259" s="21"/>
      <c r="O259" s="21"/>
      <c r="P259" s="21"/>
      <c r="Q259" s="21"/>
      <c r="R259" s="21"/>
      <c r="S259" s="21"/>
      <c r="T259" s="21"/>
      <c r="U259" s="65"/>
      <c r="V259" s="65"/>
      <c r="W259" s="65"/>
      <c r="X259" s="67"/>
      <c r="Y259" s="65"/>
      <c r="Z259" s="65"/>
      <c r="AA259" s="65"/>
      <c r="AB259" s="80"/>
      <c r="AC259" s="68"/>
      <c r="AD259" s="66"/>
      <c r="AE259" s="66"/>
      <c r="AF259" s="65"/>
      <c r="AG259" s="80"/>
      <c r="AH259" s="80"/>
      <c r="AI259" s="67"/>
      <c r="AJ259" s="65"/>
      <c r="AK259" s="65"/>
      <c r="AL259" s="65"/>
      <c r="AM259" s="65"/>
      <c r="AN259" s="65"/>
      <c r="AO259" s="67"/>
      <c r="AP259" s="65"/>
      <c r="AQ259" s="65"/>
      <c r="AR259" s="65"/>
      <c r="AS259" s="80"/>
      <c r="AT259" s="67"/>
      <c r="AU259" s="69"/>
      <c r="AV259" s="65"/>
      <c r="AW259" s="65"/>
      <c r="AX259" s="66"/>
      <c r="AY259" s="65"/>
      <c r="AZ259" s="65"/>
      <c r="BA259" s="82"/>
    </row>
    <row r="260" spans="1:53" x14ac:dyDescent="0.3">
      <c r="A260" s="59"/>
      <c r="B260" s="59"/>
      <c r="C260" s="59"/>
      <c r="D260" s="59"/>
      <c r="E260" s="21"/>
      <c r="F260" s="21"/>
      <c r="G260" s="21"/>
      <c r="H260" s="21"/>
      <c r="I260" s="21"/>
      <c r="J260" s="21"/>
      <c r="K260" s="21"/>
      <c r="L260" s="21"/>
      <c r="M260" s="21"/>
      <c r="N260" s="21"/>
      <c r="O260" s="21"/>
      <c r="P260" s="21"/>
      <c r="Q260" s="21"/>
      <c r="R260" s="21"/>
      <c r="S260" s="21"/>
      <c r="T260" s="21"/>
      <c r="U260" s="65"/>
      <c r="V260" s="65"/>
      <c r="W260" s="65"/>
      <c r="X260" s="67"/>
      <c r="Y260" s="65"/>
      <c r="Z260" s="65"/>
      <c r="AA260" s="65"/>
      <c r="AB260" s="80"/>
      <c r="AC260" s="68"/>
      <c r="AD260" s="66"/>
      <c r="AE260" s="66"/>
      <c r="AF260" s="65"/>
      <c r="AG260" s="80"/>
      <c r="AH260" s="80"/>
      <c r="AI260" s="67"/>
      <c r="AJ260" s="65"/>
      <c r="AK260" s="65"/>
      <c r="AL260" s="65"/>
      <c r="AM260" s="65"/>
      <c r="AN260" s="65"/>
      <c r="AO260" s="67"/>
      <c r="AP260" s="65"/>
      <c r="AQ260" s="65"/>
      <c r="AR260" s="65"/>
      <c r="AS260" s="80"/>
      <c r="AT260" s="67"/>
      <c r="AU260" s="69"/>
      <c r="AV260" s="65"/>
      <c r="AW260" s="65"/>
      <c r="AX260" s="66"/>
      <c r="AY260" s="65"/>
      <c r="AZ260" s="65"/>
      <c r="BA260" s="82"/>
    </row>
    <row r="261" spans="1:53" x14ac:dyDescent="0.3">
      <c r="A261" s="59"/>
      <c r="B261" s="59"/>
      <c r="C261" s="59"/>
      <c r="D261" s="59"/>
      <c r="E261" s="21"/>
      <c r="F261" s="21"/>
      <c r="G261" s="21"/>
      <c r="H261" s="21"/>
      <c r="I261" s="21"/>
      <c r="J261" s="21"/>
      <c r="K261" s="21"/>
      <c r="L261" s="21"/>
      <c r="M261" s="21"/>
      <c r="N261" s="21"/>
      <c r="O261" s="21"/>
      <c r="P261" s="21"/>
      <c r="Q261" s="21"/>
      <c r="R261" s="21"/>
      <c r="S261" s="21"/>
      <c r="T261" s="21"/>
      <c r="U261" s="65"/>
      <c r="V261" s="65"/>
      <c r="W261" s="65"/>
      <c r="X261" s="67"/>
      <c r="Y261" s="65"/>
      <c r="Z261" s="65"/>
      <c r="AA261" s="65"/>
      <c r="AB261" s="80"/>
      <c r="AC261" s="68"/>
      <c r="AD261" s="66"/>
      <c r="AE261" s="66"/>
      <c r="AF261" s="65"/>
      <c r="AG261" s="80"/>
      <c r="AH261" s="80"/>
      <c r="AI261" s="67"/>
      <c r="AJ261" s="65"/>
      <c r="AK261" s="65"/>
      <c r="AL261" s="65"/>
      <c r="AM261" s="65"/>
      <c r="AN261" s="65"/>
      <c r="AO261" s="67"/>
      <c r="AP261" s="65"/>
      <c r="AQ261" s="65"/>
      <c r="AR261" s="65"/>
      <c r="AS261" s="80"/>
      <c r="AT261" s="67"/>
      <c r="AU261" s="69"/>
      <c r="AV261" s="65"/>
      <c r="AW261" s="65"/>
      <c r="AX261" s="66"/>
      <c r="AY261" s="65"/>
      <c r="AZ261" s="65"/>
      <c r="BA261" s="82"/>
    </row>
    <row r="262" spans="1:53" x14ac:dyDescent="0.3">
      <c r="A262" s="59"/>
      <c r="B262" s="59"/>
      <c r="C262" s="59"/>
      <c r="D262" s="59"/>
      <c r="E262" s="21"/>
      <c r="F262" s="21"/>
      <c r="G262" s="21"/>
      <c r="H262" s="21"/>
      <c r="I262" s="21"/>
      <c r="J262" s="21"/>
      <c r="K262" s="21"/>
      <c r="L262" s="21"/>
      <c r="M262" s="21"/>
      <c r="N262" s="21"/>
      <c r="O262" s="21"/>
      <c r="P262" s="21"/>
      <c r="Q262" s="21"/>
      <c r="R262" s="21"/>
      <c r="S262" s="21"/>
      <c r="T262" s="21"/>
      <c r="U262" s="65"/>
      <c r="V262" s="65"/>
      <c r="W262" s="65"/>
      <c r="X262" s="67"/>
      <c r="Y262" s="65"/>
      <c r="Z262" s="65"/>
      <c r="AA262" s="65"/>
      <c r="AB262" s="80"/>
      <c r="AC262" s="68"/>
      <c r="AD262" s="66"/>
      <c r="AE262" s="66"/>
      <c r="AF262" s="65"/>
      <c r="AG262" s="80"/>
      <c r="AH262" s="80"/>
      <c r="AI262" s="67"/>
      <c r="AJ262" s="65"/>
      <c r="AK262" s="65"/>
      <c r="AL262" s="65"/>
      <c r="AM262" s="65"/>
      <c r="AN262" s="65"/>
      <c r="AO262" s="67"/>
      <c r="AP262" s="65"/>
      <c r="AQ262" s="65"/>
      <c r="AR262" s="65"/>
      <c r="AS262" s="80"/>
      <c r="AT262" s="67"/>
      <c r="AU262" s="69"/>
      <c r="AV262" s="65"/>
      <c r="AW262" s="65"/>
      <c r="AX262" s="66"/>
      <c r="AY262" s="65"/>
      <c r="AZ262" s="65"/>
      <c r="BA262" s="82"/>
    </row>
    <row r="263" spans="1:53" x14ac:dyDescent="0.3">
      <c r="A263" s="59"/>
      <c r="B263" s="59"/>
      <c r="C263" s="59"/>
      <c r="D263" s="59"/>
      <c r="E263" s="21"/>
      <c r="F263" s="21"/>
      <c r="G263" s="21"/>
      <c r="H263" s="21"/>
      <c r="I263" s="21"/>
      <c r="J263" s="21"/>
      <c r="K263" s="21"/>
      <c r="L263" s="21"/>
      <c r="M263" s="21"/>
      <c r="N263" s="21"/>
      <c r="O263" s="21"/>
      <c r="P263" s="21"/>
      <c r="Q263" s="21"/>
      <c r="R263" s="21"/>
      <c r="S263" s="21"/>
      <c r="T263" s="21"/>
      <c r="U263" s="65"/>
      <c r="V263" s="65"/>
      <c r="W263" s="65"/>
      <c r="X263" s="67"/>
      <c r="Y263" s="65"/>
      <c r="Z263" s="65"/>
      <c r="AA263" s="65"/>
      <c r="AB263" s="80"/>
      <c r="AC263" s="68"/>
      <c r="AD263" s="66"/>
      <c r="AE263" s="66"/>
      <c r="AF263" s="65"/>
      <c r="AG263" s="80"/>
      <c r="AH263" s="80"/>
      <c r="AI263" s="67"/>
      <c r="AJ263" s="65"/>
      <c r="AK263" s="65"/>
      <c r="AL263" s="65"/>
      <c r="AM263" s="65"/>
      <c r="AN263" s="65"/>
      <c r="AO263" s="67"/>
      <c r="AP263" s="65"/>
      <c r="AQ263" s="65"/>
      <c r="AR263" s="65"/>
      <c r="AS263" s="80"/>
      <c r="AT263" s="67"/>
      <c r="AU263" s="69"/>
      <c r="AV263" s="65"/>
      <c r="AW263" s="65"/>
      <c r="AX263" s="66"/>
      <c r="AY263" s="65"/>
      <c r="AZ263" s="65"/>
      <c r="BA263" s="82"/>
    </row>
    <row r="264" spans="1:53" x14ac:dyDescent="0.3">
      <c r="A264" s="59"/>
      <c r="B264" s="59"/>
      <c r="C264" s="59"/>
      <c r="D264" s="59"/>
      <c r="E264" s="21"/>
      <c r="F264" s="21"/>
      <c r="G264" s="21"/>
      <c r="H264" s="21"/>
      <c r="I264" s="21"/>
      <c r="J264" s="21"/>
      <c r="K264" s="21"/>
      <c r="L264" s="21"/>
      <c r="M264" s="21"/>
      <c r="N264" s="21"/>
      <c r="O264" s="21"/>
      <c r="P264" s="21"/>
      <c r="Q264" s="21"/>
      <c r="R264" s="21"/>
      <c r="S264" s="21"/>
      <c r="T264" s="21"/>
      <c r="U264" s="65"/>
      <c r="V264" s="65"/>
      <c r="W264" s="65"/>
      <c r="X264" s="67"/>
      <c r="Y264" s="65"/>
      <c r="Z264" s="65"/>
      <c r="AA264" s="65"/>
      <c r="AB264" s="80"/>
      <c r="AC264" s="68"/>
      <c r="AD264" s="66"/>
      <c r="AE264" s="66"/>
      <c r="AF264" s="65"/>
      <c r="AG264" s="80"/>
      <c r="AH264" s="80"/>
      <c r="AI264" s="67"/>
      <c r="AJ264" s="65"/>
      <c r="AK264" s="65"/>
      <c r="AL264" s="65"/>
      <c r="AM264" s="65"/>
      <c r="AN264" s="65"/>
      <c r="AO264" s="67"/>
      <c r="AP264" s="65"/>
      <c r="AQ264" s="65"/>
      <c r="AR264" s="65"/>
      <c r="AS264" s="80"/>
      <c r="AT264" s="67"/>
      <c r="AU264" s="69"/>
      <c r="AV264" s="65"/>
      <c r="AW264" s="65"/>
      <c r="AX264" s="66"/>
      <c r="AY264" s="65"/>
      <c r="AZ264" s="65"/>
      <c r="BA264" s="82"/>
    </row>
    <row r="265" spans="1:53" x14ac:dyDescent="0.3">
      <c r="A265" s="59"/>
      <c r="B265" s="59"/>
      <c r="C265" s="59"/>
      <c r="D265" s="59"/>
      <c r="E265" s="21"/>
      <c r="F265" s="21"/>
      <c r="G265" s="21"/>
      <c r="H265" s="21"/>
      <c r="I265" s="21"/>
      <c r="J265" s="21"/>
      <c r="K265" s="21"/>
      <c r="L265" s="21"/>
      <c r="M265" s="21"/>
      <c r="N265" s="21"/>
      <c r="O265" s="21"/>
      <c r="P265" s="21"/>
      <c r="Q265" s="21"/>
      <c r="R265" s="21"/>
      <c r="S265" s="21"/>
      <c r="T265" s="21"/>
      <c r="U265" s="65"/>
      <c r="V265" s="65"/>
      <c r="W265" s="65"/>
      <c r="X265" s="67"/>
      <c r="Y265" s="65"/>
      <c r="Z265" s="65"/>
      <c r="AA265" s="65"/>
      <c r="AB265" s="80"/>
      <c r="AC265" s="68"/>
      <c r="AD265" s="66"/>
      <c r="AE265" s="66"/>
      <c r="AF265" s="65"/>
      <c r="AG265" s="80"/>
      <c r="AH265" s="80"/>
      <c r="AI265" s="67"/>
      <c r="AJ265" s="65"/>
      <c r="AK265" s="65"/>
      <c r="AL265" s="65"/>
      <c r="AM265" s="65"/>
      <c r="AN265" s="65"/>
      <c r="AO265" s="67"/>
      <c r="AP265" s="65"/>
      <c r="AQ265" s="65"/>
      <c r="AR265" s="65"/>
      <c r="AS265" s="80"/>
      <c r="AT265" s="67"/>
      <c r="AU265" s="69"/>
      <c r="AV265" s="65"/>
      <c r="AW265" s="65"/>
      <c r="AX265" s="66"/>
      <c r="AY265" s="65"/>
      <c r="AZ265" s="65"/>
      <c r="BA265" s="82"/>
    </row>
    <row r="266" spans="1:53" x14ac:dyDescent="0.3">
      <c r="A266" s="59"/>
      <c r="B266" s="59"/>
      <c r="C266" s="59"/>
      <c r="D266" s="59"/>
      <c r="E266" s="21"/>
      <c r="F266" s="21"/>
      <c r="G266" s="21"/>
      <c r="H266" s="21"/>
      <c r="I266" s="21"/>
      <c r="J266" s="21"/>
      <c r="K266" s="21"/>
      <c r="L266" s="21"/>
      <c r="M266" s="21"/>
      <c r="N266" s="21"/>
      <c r="O266" s="21"/>
      <c r="P266" s="21"/>
      <c r="Q266" s="21"/>
      <c r="R266" s="21"/>
      <c r="S266" s="21"/>
      <c r="T266" s="21"/>
      <c r="U266" s="65"/>
      <c r="V266" s="65"/>
      <c r="W266" s="65"/>
      <c r="X266" s="67"/>
      <c r="Y266" s="65"/>
      <c r="Z266" s="65"/>
      <c r="AA266" s="65"/>
      <c r="AB266" s="80"/>
      <c r="AC266" s="68"/>
      <c r="AD266" s="66"/>
      <c r="AE266" s="66"/>
      <c r="AF266" s="65"/>
      <c r="AG266" s="80"/>
      <c r="AH266" s="80"/>
      <c r="AI266" s="67"/>
      <c r="AJ266" s="65"/>
      <c r="AK266" s="65"/>
      <c r="AL266" s="65"/>
      <c r="AM266" s="65"/>
      <c r="AN266" s="65"/>
      <c r="AO266" s="67"/>
      <c r="AP266" s="65"/>
      <c r="AQ266" s="65"/>
      <c r="AR266" s="65"/>
      <c r="AS266" s="80"/>
      <c r="AT266" s="67"/>
      <c r="AU266" s="69"/>
      <c r="AV266" s="65"/>
      <c r="AW266" s="65"/>
      <c r="AX266" s="66"/>
      <c r="AY266" s="65"/>
      <c r="AZ266" s="65"/>
      <c r="BA266" s="82"/>
    </row>
    <row r="267" spans="1:53" x14ac:dyDescent="0.3">
      <c r="A267" s="59"/>
      <c r="B267" s="59"/>
      <c r="C267" s="59"/>
      <c r="D267" s="59"/>
      <c r="E267" s="21"/>
      <c r="F267" s="21"/>
      <c r="G267" s="21"/>
      <c r="H267" s="21"/>
      <c r="I267" s="21"/>
      <c r="J267" s="21"/>
      <c r="K267" s="21"/>
      <c r="L267" s="21"/>
      <c r="M267" s="21"/>
      <c r="N267" s="21"/>
      <c r="O267" s="21"/>
      <c r="P267" s="21"/>
      <c r="Q267" s="21"/>
      <c r="R267" s="21"/>
      <c r="S267" s="21"/>
      <c r="T267" s="21"/>
      <c r="U267" s="65"/>
      <c r="V267" s="65"/>
      <c r="W267" s="65"/>
      <c r="X267" s="67"/>
      <c r="Y267" s="65"/>
      <c r="Z267" s="65"/>
      <c r="AA267" s="65"/>
      <c r="AB267" s="80"/>
      <c r="AC267" s="68"/>
      <c r="AD267" s="66"/>
      <c r="AE267" s="66"/>
      <c r="AF267" s="65"/>
      <c r="AG267" s="80"/>
      <c r="AH267" s="80"/>
      <c r="AI267" s="67"/>
      <c r="AJ267" s="65"/>
      <c r="AK267" s="65"/>
      <c r="AL267" s="65"/>
      <c r="AM267" s="65"/>
      <c r="AN267" s="65"/>
      <c r="AO267" s="67"/>
      <c r="AP267" s="65"/>
      <c r="AQ267" s="65"/>
      <c r="AR267" s="65"/>
      <c r="AS267" s="80"/>
      <c r="AT267" s="67"/>
      <c r="AU267" s="69"/>
      <c r="AV267" s="65"/>
      <c r="AW267" s="65"/>
      <c r="AX267" s="66"/>
      <c r="AY267" s="65"/>
      <c r="AZ267" s="65"/>
      <c r="BA267" s="82"/>
    </row>
    <row r="268" spans="1:53" x14ac:dyDescent="0.3">
      <c r="A268" s="59"/>
      <c r="B268" s="59"/>
      <c r="C268" s="59"/>
      <c r="D268" s="59"/>
      <c r="E268" s="21"/>
      <c r="F268" s="21"/>
      <c r="G268" s="21"/>
      <c r="H268" s="21"/>
      <c r="I268" s="21"/>
      <c r="J268" s="21"/>
      <c r="K268" s="21"/>
      <c r="L268" s="21"/>
      <c r="M268" s="21"/>
      <c r="N268" s="21"/>
      <c r="O268" s="21"/>
      <c r="P268" s="21"/>
      <c r="Q268" s="21"/>
      <c r="R268" s="21"/>
      <c r="S268" s="21"/>
      <c r="T268" s="21"/>
      <c r="U268" s="65"/>
      <c r="V268" s="65"/>
      <c r="W268" s="65"/>
      <c r="X268" s="67"/>
      <c r="Y268" s="65"/>
      <c r="Z268" s="65"/>
      <c r="AA268" s="65"/>
      <c r="AB268" s="80"/>
      <c r="AC268" s="68"/>
      <c r="AD268" s="66"/>
      <c r="AE268" s="66"/>
      <c r="AF268" s="65"/>
      <c r="AG268" s="80"/>
      <c r="AH268" s="80"/>
      <c r="AI268" s="67"/>
      <c r="AJ268" s="65"/>
      <c r="AK268" s="65"/>
      <c r="AL268" s="65"/>
      <c r="AM268" s="65"/>
      <c r="AN268" s="65"/>
      <c r="AO268" s="67"/>
      <c r="AP268" s="65"/>
      <c r="AQ268" s="65"/>
      <c r="AR268" s="65"/>
      <c r="AS268" s="80"/>
      <c r="AT268" s="67"/>
      <c r="AU268" s="69"/>
      <c r="AV268" s="65"/>
      <c r="AW268" s="65"/>
      <c r="AX268" s="66"/>
      <c r="AY268" s="65"/>
      <c r="AZ268" s="65"/>
      <c r="BA268" s="82"/>
    </row>
    <row r="269" spans="1:53" x14ac:dyDescent="0.3">
      <c r="A269" s="59"/>
      <c r="B269" s="59"/>
      <c r="C269" s="59"/>
      <c r="D269" s="59"/>
      <c r="E269" s="21"/>
      <c r="F269" s="21"/>
      <c r="G269" s="21"/>
      <c r="H269" s="21"/>
      <c r="I269" s="21"/>
      <c r="J269" s="21"/>
      <c r="K269" s="21"/>
      <c r="L269" s="21"/>
      <c r="M269" s="21"/>
      <c r="N269" s="21"/>
      <c r="O269" s="21"/>
      <c r="P269" s="21"/>
      <c r="Q269" s="21"/>
      <c r="R269" s="21"/>
      <c r="S269" s="21"/>
      <c r="T269" s="21"/>
      <c r="U269" s="65"/>
      <c r="V269" s="65"/>
      <c r="W269" s="65"/>
      <c r="X269" s="67"/>
      <c r="Y269" s="65"/>
      <c r="Z269" s="65"/>
      <c r="AA269" s="65"/>
      <c r="AB269" s="80"/>
      <c r="AC269" s="68"/>
      <c r="AD269" s="66"/>
      <c r="AE269" s="66"/>
      <c r="AF269" s="65"/>
      <c r="AG269" s="80"/>
      <c r="AH269" s="80"/>
      <c r="AI269" s="67"/>
      <c r="AJ269" s="65"/>
      <c r="AK269" s="65"/>
      <c r="AL269" s="65"/>
      <c r="AM269" s="65"/>
      <c r="AN269" s="65"/>
      <c r="AO269" s="67"/>
      <c r="AP269" s="65"/>
      <c r="AQ269" s="65"/>
      <c r="AR269" s="65"/>
      <c r="AS269" s="80"/>
      <c r="AT269" s="67"/>
      <c r="AU269" s="69"/>
      <c r="AV269" s="65"/>
      <c r="AW269" s="65"/>
      <c r="AX269" s="66"/>
      <c r="AY269" s="65"/>
      <c r="AZ269" s="65"/>
      <c r="BA269" s="82"/>
    </row>
    <row r="270" spans="1:53" x14ac:dyDescent="0.3">
      <c r="A270" s="59"/>
      <c r="B270" s="59"/>
      <c r="C270" s="59"/>
      <c r="D270" s="59"/>
      <c r="E270" s="21"/>
      <c r="F270" s="21"/>
      <c r="G270" s="21"/>
      <c r="H270" s="21"/>
      <c r="I270" s="21"/>
      <c r="J270" s="21"/>
      <c r="K270" s="21"/>
      <c r="L270" s="21"/>
      <c r="M270" s="21"/>
      <c r="N270" s="21"/>
      <c r="O270" s="21"/>
      <c r="P270" s="21"/>
      <c r="Q270" s="21"/>
      <c r="R270" s="21"/>
      <c r="S270" s="21"/>
      <c r="T270" s="21"/>
      <c r="U270" s="65"/>
      <c r="V270" s="65"/>
      <c r="W270" s="65"/>
      <c r="X270" s="67"/>
      <c r="Y270" s="65"/>
      <c r="Z270" s="65"/>
      <c r="AA270" s="65"/>
      <c r="AB270" s="80"/>
      <c r="AC270" s="68"/>
      <c r="AD270" s="66"/>
      <c r="AE270" s="66"/>
      <c r="AF270" s="65"/>
      <c r="AG270" s="80"/>
      <c r="AH270" s="80"/>
      <c r="AI270" s="67"/>
      <c r="AJ270" s="65"/>
      <c r="AK270" s="65"/>
      <c r="AL270" s="65"/>
      <c r="AM270" s="65"/>
      <c r="AN270" s="65"/>
      <c r="AO270" s="67"/>
      <c r="AP270" s="65"/>
      <c r="AQ270" s="65"/>
      <c r="AR270" s="65"/>
      <c r="AS270" s="80"/>
      <c r="AT270" s="67"/>
      <c r="AU270" s="69"/>
      <c r="AV270" s="65"/>
      <c r="AW270" s="65"/>
      <c r="AX270" s="66"/>
      <c r="AY270" s="65"/>
      <c r="AZ270" s="65"/>
      <c r="BA270" s="82"/>
    </row>
    <row r="271" spans="1:53" x14ac:dyDescent="0.3">
      <c r="A271" s="59"/>
      <c r="B271" s="59"/>
      <c r="C271" s="59"/>
      <c r="D271" s="59"/>
      <c r="E271" s="21"/>
      <c r="F271" s="21"/>
      <c r="G271" s="21"/>
      <c r="H271" s="21"/>
      <c r="I271" s="21"/>
      <c r="J271" s="21"/>
      <c r="K271" s="21"/>
      <c r="L271" s="21"/>
      <c r="M271" s="21"/>
      <c r="N271" s="21"/>
      <c r="O271" s="21"/>
      <c r="P271" s="21"/>
      <c r="Q271" s="21"/>
      <c r="R271" s="21"/>
      <c r="S271" s="21"/>
      <c r="T271" s="21"/>
      <c r="U271" s="65"/>
      <c r="V271" s="65"/>
      <c r="W271" s="65"/>
      <c r="X271" s="67"/>
      <c r="Y271" s="65"/>
      <c r="Z271" s="65"/>
      <c r="AA271" s="65"/>
      <c r="AB271" s="80"/>
      <c r="AC271" s="68"/>
      <c r="AD271" s="66"/>
      <c r="AE271" s="66"/>
      <c r="AF271" s="65"/>
      <c r="AG271" s="80"/>
      <c r="AH271" s="80"/>
      <c r="AI271" s="67"/>
      <c r="AJ271" s="65"/>
      <c r="AK271" s="65"/>
      <c r="AL271" s="65"/>
      <c r="AM271" s="65"/>
      <c r="AN271" s="65"/>
      <c r="AO271" s="67"/>
      <c r="AP271" s="65"/>
      <c r="AQ271" s="65"/>
      <c r="AR271" s="65"/>
      <c r="AS271" s="80"/>
      <c r="AT271" s="67"/>
      <c r="AU271" s="69"/>
      <c r="AV271" s="65"/>
      <c r="AW271" s="65"/>
      <c r="AX271" s="66"/>
      <c r="AY271" s="65"/>
      <c r="AZ271" s="65"/>
      <c r="BA271" s="82"/>
    </row>
    <row r="272" spans="1:53" x14ac:dyDescent="0.3">
      <c r="A272" s="59"/>
      <c r="B272" s="59"/>
      <c r="C272" s="59"/>
      <c r="D272" s="59"/>
      <c r="E272" s="21"/>
      <c r="F272" s="21"/>
      <c r="G272" s="21"/>
      <c r="H272" s="21"/>
      <c r="I272" s="21"/>
      <c r="J272" s="21"/>
      <c r="K272" s="21"/>
      <c r="L272" s="21"/>
      <c r="M272" s="21"/>
      <c r="N272" s="21"/>
      <c r="O272" s="21"/>
      <c r="P272" s="21"/>
      <c r="Q272" s="21"/>
      <c r="R272" s="21"/>
      <c r="S272" s="21"/>
      <c r="T272" s="21"/>
      <c r="U272" s="65"/>
      <c r="V272" s="65"/>
      <c r="W272" s="65"/>
      <c r="X272" s="67"/>
      <c r="Y272" s="65"/>
      <c r="Z272" s="65"/>
      <c r="AA272" s="65"/>
      <c r="AB272" s="80"/>
      <c r="AC272" s="68"/>
      <c r="AD272" s="66"/>
      <c r="AE272" s="66"/>
      <c r="AF272" s="65"/>
      <c r="AG272" s="80"/>
      <c r="AH272" s="80"/>
      <c r="AI272" s="67"/>
      <c r="AJ272" s="65"/>
      <c r="AK272" s="65"/>
      <c r="AL272" s="65"/>
      <c r="AM272" s="65"/>
      <c r="AN272" s="65"/>
      <c r="AO272" s="67"/>
      <c r="AP272" s="65"/>
      <c r="AQ272" s="65"/>
      <c r="AR272" s="65"/>
      <c r="AS272" s="80"/>
      <c r="AT272" s="67"/>
      <c r="AU272" s="69"/>
      <c r="AV272" s="65"/>
      <c r="AW272" s="65"/>
      <c r="AX272" s="66"/>
      <c r="AY272" s="65"/>
      <c r="AZ272" s="65"/>
      <c r="BA272" s="82"/>
    </row>
    <row r="273" spans="1:53" x14ac:dyDescent="0.3">
      <c r="A273" s="59"/>
      <c r="B273" s="59"/>
      <c r="C273" s="59"/>
      <c r="D273" s="59"/>
      <c r="E273" s="21"/>
      <c r="F273" s="21"/>
      <c r="G273" s="21"/>
      <c r="H273" s="21"/>
      <c r="I273" s="21"/>
      <c r="J273" s="21"/>
      <c r="K273" s="21"/>
      <c r="L273" s="21"/>
      <c r="M273" s="21"/>
      <c r="N273" s="21"/>
      <c r="O273" s="21"/>
      <c r="P273" s="21"/>
      <c r="Q273" s="21"/>
      <c r="R273" s="21"/>
      <c r="S273" s="21"/>
      <c r="T273" s="21"/>
      <c r="U273" s="65"/>
      <c r="V273" s="65"/>
      <c r="W273" s="65"/>
      <c r="X273" s="67"/>
      <c r="Y273" s="65"/>
      <c r="Z273" s="65"/>
      <c r="AA273" s="65"/>
      <c r="AB273" s="80"/>
      <c r="AC273" s="68"/>
      <c r="AD273" s="66"/>
      <c r="AE273" s="66"/>
      <c r="AF273" s="65"/>
      <c r="AG273" s="80"/>
      <c r="AH273" s="80"/>
      <c r="AI273" s="67"/>
      <c r="AJ273" s="65"/>
      <c r="AK273" s="65"/>
      <c r="AL273" s="65"/>
      <c r="AM273" s="65"/>
      <c r="AN273" s="65"/>
      <c r="AO273" s="67"/>
      <c r="AP273" s="65"/>
      <c r="AQ273" s="65"/>
      <c r="AR273" s="65"/>
      <c r="AS273" s="80"/>
      <c r="AT273" s="67"/>
      <c r="AU273" s="69"/>
      <c r="AV273" s="65"/>
      <c r="AW273" s="65"/>
      <c r="AX273" s="66"/>
      <c r="AY273" s="65"/>
      <c r="AZ273" s="65"/>
      <c r="BA273" s="82"/>
    </row>
    <row r="274" spans="1:53" x14ac:dyDescent="0.3">
      <c r="A274" s="59"/>
      <c r="B274" s="59"/>
      <c r="C274" s="59"/>
      <c r="D274" s="59"/>
      <c r="E274" s="21"/>
      <c r="F274" s="21"/>
      <c r="G274" s="21"/>
      <c r="H274" s="21"/>
      <c r="I274" s="21"/>
      <c r="J274" s="21"/>
      <c r="K274" s="21"/>
      <c r="L274" s="21"/>
      <c r="M274" s="21"/>
      <c r="N274" s="21"/>
      <c r="O274" s="21"/>
      <c r="P274" s="21"/>
      <c r="Q274" s="21"/>
      <c r="R274" s="21"/>
      <c r="S274" s="21"/>
      <c r="T274" s="21"/>
      <c r="U274" s="65"/>
      <c r="V274" s="65"/>
      <c r="W274" s="65"/>
      <c r="X274" s="67"/>
      <c r="Y274" s="65"/>
      <c r="Z274" s="65"/>
      <c r="AA274" s="65"/>
      <c r="AB274" s="80"/>
      <c r="AC274" s="68"/>
      <c r="AD274" s="66"/>
      <c r="AE274" s="66"/>
      <c r="AF274" s="65"/>
      <c r="AG274" s="80"/>
      <c r="AH274" s="80"/>
      <c r="AI274" s="67"/>
      <c r="AJ274" s="65"/>
      <c r="AK274" s="65"/>
      <c r="AL274" s="65"/>
      <c r="AM274" s="65"/>
      <c r="AN274" s="65"/>
      <c r="AO274" s="67"/>
      <c r="AP274" s="65"/>
      <c r="AQ274" s="65"/>
      <c r="AR274" s="65"/>
      <c r="AS274" s="80"/>
      <c r="AT274" s="67"/>
      <c r="AU274" s="69"/>
      <c r="AV274" s="65"/>
      <c r="AW274" s="65"/>
      <c r="AX274" s="66"/>
      <c r="AY274" s="65"/>
      <c r="AZ274" s="65"/>
      <c r="BA274" s="82"/>
    </row>
    <row r="275" spans="1:53" x14ac:dyDescent="0.3">
      <c r="A275" s="59"/>
      <c r="B275" s="59"/>
      <c r="C275" s="59"/>
      <c r="D275" s="59"/>
      <c r="E275" s="21"/>
      <c r="F275" s="21"/>
      <c r="G275" s="21"/>
      <c r="H275" s="21"/>
      <c r="I275" s="21"/>
      <c r="J275" s="21"/>
      <c r="K275" s="21"/>
      <c r="L275" s="21"/>
      <c r="M275" s="21"/>
      <c r="N275" s="21"/>
      <c r="O275" s="21"/>
      <c r="P275" s="21"/>
      <c r="Q275" s="21"/>
      <c r="R275" s="21"/>
      <c r="S275" s="21"/>
      <c r="T275" s="21"/>
      <c r="U275" s="65"/>
      <c r="V275" s="65"/>
      <c r="W275" s="65"/>
      <c r="X275" s="67"/>
      <c r="Y275" s="65"/>
      <c r="Z275" s="65"/>
      <c r="AA275" s="65"/>
      <c r="AB275" s="80"/>
      <c r="AC275" s="68"/>
      <c r="AD275" s="66"/>
      <c r="AE275" s="66"/>
      <c r="AF275" s="65"/>
      <c r="AG275" s="80"/>
      <c r="AH275" s="80"/>
      <c r="AI275" s="67"/>
      <c r="AJ275" s="65"/>
      <c r="AK275" s="65"/>
      <c r="AL275" s="65"/>
      <c r="AM275" s="65"/>
      <c r="AN275" s="65"/>
      <c r="AO275" s="67"/>
      <c r="AP275" s="65"/>
      <c r="AQ275" s="65"/>
      <c r="AR275" s="65"/>
      <c r="AS275" s="80"/>
      <c r="AT275" s="67"/>
      <c r="AU275" s="69"/>
      <c r="AV275" s="65"/>
      <c r="AW275" s="65"/>
      <c r="AX275" s="66"/>
      <c r="AY275" s="65"/>
      <c r="AZ275" s="65"/>
      <c r="BA275" s="82"/>
    </row>
    <row r="276" spans="1:53" x14ac:dyDescent="0.3">
      <c r="A276" s="59"/>
      <c r="B276" s="59"/>
      <c r="C276" s="59"/>
      <c r="D276" s="59"/>
      <c r="E276" s="21"/>
      <c r="F276" s="21"/>
      <c r="G276" s="21"/>
      <c r="H276" s="21"/>
      <c r="I276" s="21"/>
      <c r="J276" s="21"/>
      <c r="K276" s="21"/>
      <c r="L276" s="21"/>
      <c r="M276" s="21"/>
      <c r="N276" s="21"/>
      <c r="O276" s="21"/>
      <c r="P276" s="21"/>
      <c r="Q276" s="21"/>
      <c r="R276" s="21"/>
      <c r="S276" s="21"/>
      <c r="T276" s="21"/>
      <c r="U276" s="65"/>
      <c r="V276" s="65"/>
      <c r="W276" s="65"/>
      <c r="X276" s="67"/>
      <c r="Y276" s="65"/>
      <c r="Z276" s="65"/>
      <c r="AA276" s="65"/>
      <c r="AB276" s="80"/>
      <c r="AC276" s="68"/>
      <c r="AD276" s="66"/>
      <c r="AE276" s="66"/>
      <c r="AF276" s="65"/>
      <c r="AG276" s="80"/>
      <c r="AH276" s="80"/>
      <c r="AI276" s="67"/>
      <c r="AJ276" s="65"/>
      <c r="AK276" s="65"/>
      <c r="AL276" s="65"/>
      <c r="AM276" s="65"/>
      <c r="AN276" s="65"/>
      <c r="AO276" s="67"/>
      <c r="AP276" s="65"/>
      <c r="AQ276" s="65"/>
      <c r="AR276" s="65"/>
      <c r="AS276" s="80"/>
      <c r="AT276" s="67"/>
      <c r="AU276" s="69"/>
      <c r="AV276" s="65"/>
      <c r="AW276" s="65"/>
      <c r="AX276" s="66"/>
      <c r="AY276" s="65"/>
      <c r="AZ276" s="65"/>
      <c r="BA276" s="82"/>
    </row>
    <row r="277" spans="1:53" x14ac:dyDescent="0.3">
      <c r="A277" s="59"/>
      <c r="B277" s="59"/>
      <c r="C277" s="59"/>
      <c r="D277" s="59"/>
      <c r="E277" s="21"/>
      <c r="F277" s="21"/>
      <c r="G277" s="21"/>
      <c r="H277" s="21"/>
      <c r="I277" s="21"/>
      <c r="J277" s="21"/>
      <c r="K277" s="21"/>
      <c r="L277" s="21"/>
      <c r="M277" s="21"/>
      <c r="N277" s="21"/>
      <c r="O277" s="21"/>
      <c r="P277" s="21"/>
      <c r="Q277" s="21"/>
      <c r="R277" s="21"/>
      <c r="S277" s="21"/>
      <c r="T277" s="21"/>
      <c r="U277" s="65"/>
      <c r="V277" s="65"/>
      <c r="W277" s="65"/>
      <c r="X277" s="67"/>
      <c r="Y277" s="65"/>
      <c r="Z277" s="65"/>
      <c r="AA277" s="65"/>
      <c r="AB277" s="80"/>
      <c r="AC277" s="68"/>
      <c r="AD277" s="66"/>
      <c r="AE277" s="66"/>
      <c r="AF277" s="65"/>
      <c r="AG277" s="80"/>
      <c r="AH277" s="80"/>
      <c r="AI277" s="67"/>
      <c r="AJ277" s="65"/>
      <c r="AK277" s="65"/>
      <c r="AL277" s="65"/>
      <c r="AM277" s="65"/>
      <c r="AN277" s="65"/>
      <c r="AO277" s="67"/>
      <c r="AP277" s="65"/>
      <c r="AQ277" s="65"/>
      <c r="AR277" s="65"/>
      <c r="AS277" s="80"/>
      <c r="AT277" s="67"/>
      <c r="AU277" s="69"/>
      <c r="AV277" s="65"/>
      <c r="AW277" s="65"/>
      <c r="AX277" s="66"/>
      <c r="AY277" s="65"/>
      <c r="AZ277" s="65"/>
      <c r="BA277" s="82"/>
    </row>
    <row r="278" spans="1:53" x14ac:dyDescent="0.3">
      <c r="A278" s="59"/>
      <c r="B278" s="59"/>
      <c r="C278" s="59"/>
      <c r="D278" s="59"/>
      <c r="E278" s="21"/>
      <c r="F278" s="21"/>
      <c r="G278" s="21"/>
      <c r="H278" s="21"/>
      <c r="I278" s="21"/>
      <c r="J278" s="21"/>
      <c r="K278" s="21"/>
      <c r="L278" s="21"/>
      <c r="M278" s="21"/>
      <c r="N278" s="21"/>
      <c r="O278" s="21"/>
      <c r="P278" s="21"/>
      <c r="Q278" s="21"/>
      <c r="R278" s="21"/>
      <c r="S278" s="21"/>
      <c r="T278" s="21"/>
      <c r="U278" s="65"/>
      <c r="V278" s="65"/>
      <c r="W278" s="65"/>
      <c r="X278" s="67"/>
      <c r="Y278" s="65"/>
      <c r="Z278" s="65"/>
      <c r="AA278" s="65"/>
      <c r="AB278" s="80"/>
      <c r="AC278" s="68"/>
      <c r="AD278" s="66"/>
      <c r="AE278" s="66"/>
      <c r="AF278" s="65"/>
      <c r="AG278" s="80"/>
      <c r="AH278" s="80"/>
      <c r="AI278" s="67"/>
      <c r="AJ278" s="65"/>
      <c r="AK278" s="65"/>
      <c r="AL278" s="65"/>
      <c r="AM278" s="65"/>
      <c r="AN278" s="65"/>
      <c r="AO278" s="67"/>
      <c r="AP278" s="65"/>
      <c r="AQ278" s="65"/>
      <c r="AR278" s="65"/>
      <c r="AS278" s="80"/>
      <c r="AT278" s="67"/>
      <c r="AU278" s="69"/>
      <c r="AV278" s="65"/>
      <c r="AW278" s="65"/>
      <c r="AX278" s="66"/>
      <c r="AY278" s="65"/>
      <c r="AZ278" s="65"/>
      <c r="BA278" s="82"/>
    </row>
    <row r="279" spans="1:53" x14ac:dyDescent="0.3">
      <c r="A279" s="59"/>
      <c r="B279" s="59"/>
      <c r="C279" s="59"/>
      <c r="D279" s="59"/>
      <c r="E279" s="21"/>
      <c r="F279" s="21"/>
      <c r="G279" s="21"/>
      <c r="H279" s="21"/>
      <c r="I279" s="21"/>
      <c r="J279" s="21"/>
      <c r="K279" s="21"/>
      <c r="L279" s="21"/>
      <c r="M279" s="21"/>
      <c r="N279" s="21"/>
      <c r="O279" s="21"/>
      <c r="P279" s="21"/>
      <c r="Q279" s="21"/>
      <c r="R279" s="21"/>
      <c r="S279" s="21"/>
      <c r="T279" s="21"/>
      <c r="U279" s="65"/>
      <c r="V279" s="65"/>
      <c r="W279" s="65"/>
      <c r="X279" s="67"/>
      <c r="Y279" s="65"/>
      <c r="Z279" s="65"/>
      <c r="AA279" s="65"/>
      <c r="AB279" s="80"/>
      <c r="AC279" s="68"/>
      <c r="AD279" s="66"/>
      <c r="AE279" s="66"/>
      <c r="AF279" s="65"/>
      <c r="AG279" s="80"/>
      <c r="AH279" s="80"/>
      <c r="AI279" s="67"/>
      <c r="AJ279" s="65"/>
      <c r="AK279" s="65"/>
      <c r="AL279" s="65"/>
      <c r="AM279" s="65"/>
      <c r="AN279" s="65"/>
      <c r="AO279" s="67"/>
      <c r="AP279" s="65"/>
      <c r="AQ279" s="65"/>
      <c r="AR279" s="65"/>
      <c r="AS279" s="80"/>
      <c r="AT279" s="67"/>
      <c r="AU279" s="69"/>
      <c r="AV279" s="65"/>
      <c r="AW279" s="65"/>
      <c r="AX279" s="66"/>
      <c r="AY279" s="65"/>
      <c r="AZ279" s="65"/>
      <c r="BA279" s="82"/>
    </row>
    <row r="280" spans="1:53" x14ac:dyDescent="0.3">
      <c r="A280" s="59"/>
      <c r="B280" s="59"/>
      <c r="C280" s="59"/>
      <c r="D280" s="59"/>
      <c r="E280" s="21"/>
      <c r="F280" s="21"/>
      <c r="G280" s="21"/>
      <c r="H280" s="21"/>
      <c r="I280" s="21"/>
      <c r="J280" s="21"/>
      <c r="K280" s="21"/>
      <c r="L280" s="21"/>
      <c r="M280" s="21"/>
      <c r="N280" s="21"/>
      <c r="O280" s="21"/>
      <c r="P280" s="21"/>
      <c r="Q280" s="21"/>
      <c r="R280" s="21"/>
      <c r="S280" s="21"/>
      <c r="T280" s="21"/>
      <c r="U280" s="65"/>
      <c r="V280" s="65"/>
      <c r="W280" s="65"/>
      <c r="X280" s="67"/>
      <c r="Y280" s="65"/>
      <c r="Z280" s="65"/>
      <c r="AA280" s="65"/>
      <c r="AB280" s="80"/>
      <c r="AC280" s="68"/>
      <c r="AD280" s="66"/>
      <c r="AE280" s="66"/>
      <c r="AF280" s="65"/>
      <c r="AG280" s="80"/>
      <c r="AH280" s="80"/>
      <c r="AI280" s="67"/>
      <c r="AJ280" s="65"/>
      <c r="AK280" s="65"/>
      <c r="AL280" s="65"/>
      <c r="AM280" s="65"/>
      <c r="AN280" s="65"/>
      <c r="AO280" s="67"/>
      <c r="AP280" s="65"/>
      <c r="AQ280" s="65"/>
      <c r="AR280" s="65"/>
      <c r="AS280" s="80"/>
      <c r="AT280" s="67"/>
      <c r="AU280" s="69"/>
      <c r="AV280" s="65"/>
      <c r="AW280" s="65"/>
      <c r="AX280" s="66"/>
      <c r="AY280" s="65"/>
      <c r="AZ280" s="65"/>
      <c r="BA280" s="82"/>
    </row>
    <row r="281" spans="1:53" x14ac:dyDescent="0.3">
      <c r="A281" s="59"/>
      <c r="B281" s="59"/>
      <c r="C281" s="59"/>
      <c r="D281" s="59"/>
      <c r="E281" s="21"/>
      <c r="F281" s="21"/>
      <c r="G281" s="21"/>
      <c r="H281" s="21"/>
      <c r="I281" s="21"/>
      <c r="J281" s="21"/>
      <c r="K281" s="21"/>
      <c r="L281" s="21"/>
      <c r="M281" s="21"/>
      <c r="N281" s="21"/>
      <c r="O281" s="21"/>
      <c r="P281" s="21"/>
      <c r="Q281" s="21"/>
      <c r="R281" s="21"/>
      <c r="S281" s="21"/>
      <c r="T281" s="21"/>
      <c r="U281" s="65"/>
      <c r="V281" s="65"/>
      <c r="W281" s="65"/>
      <c r="X281" s="67"/>
      <c r="Y281" s="65"/>
      <c r="Z281" s="65"/>
      <c r="AA281" s="65"/>
      <c r="AB281" s="80"/>
      <c r="AC281" s="68"/>
      <c r="AD281" s="66"/>
      <c r="AE281" s="66"/>
      <c r="AF281" s="65"/>
      <c r="AG281" s="80"/>
      <c r="AH281" s="80"/>
      <c r="AI281" s="67"/>
      <c r="AJ281" s="65"/>
      <c r="AK281" s="65"/>
      <c r="AL281" s="65"/>
      <c r="AM281" s="65"/>
      <c r="AN281" s="65"/>
      <c r="AO281" s="67"/>
      <c r="AP281" s="65"/>
      <c r="AQ281" s="65"/>
      <c r="AR281" s="65"/>
      <c r="AS281" s="80"/>
      <c r="AT281" s="67"/>
      <c r="AU281" s="69"/>
      <c r="AV281" s="65"/>
      <c r="AW281" s="65"/>
      <c r="AX281" s="66"/>
      <c r="AY281" s="65"/>
      <c r="AZ281" s="65"/>
      <c r="BA281" s="82"/>
    </row>
    <row r="282" spans="1:53" x14ac:dyDescent="0.3">
      <c r="A282" s="59"/>
      <c r="B282" s="59"/>
      <c r="C282" s="59"/>
      <c r="D282" s="59"/>
      <c r="E282" s="21"/>
      <c r="F282" s="21"/>
      <c r="G282" s="21"/>
      <c r="H282" s="21"/>
      <c r="I282" s="21"/>
      <c r="J282" s="21"/>
      <c r="K282" s="21"/>
      <c r="L282" s="21"/>
      <c r="M282" s="21"/>
      <c r="N282" s="21"/>
      <c r="O282" s="21"/>
      <c r="P282" s="21"/>
      <c r="Q282" s="21"/>
      <c r="R282" s="21"/>
      <c r="S282" s="21"/>
      <c r="T282" s="21"/>
      <c r="U282" s="65"/>
      <c r="V282" s="65"/>
      <c r="W282" s="65"/>
      <c r="X282" s="67"/>
      <c r="Y282" s="65"/>
      <c r="Z282" s="65"/>
      <c r="AA282" s="65"/>
      <c r="AB282" s="80"/>
      <c r="AC282" s="68"/>
      <c r="AD282" s="66"/>
      <c r="AE282" s="66"/>
      <c r="AF282" s="65"/>
      <c r="AG282" s="80"/>
      <c r="AH282" s="80"/>
      <c r="AI282" s="67"/>
      <c r="AJ282" s="65"/>
      <c r="AK282" s="65"/>
      <c r="AL282" s="65"/>
      <c r="AM282" s="65"/>
      <c r="AN282" s="65"/>
      <c r="AO282" s="67"/>
      <c r="AP282" s="65"/>
      <c r="AQ282" s="65"/>
      <c r="AR282" s="65"/>
      <c r="AS282" s="80"/>
      <c r="AT282" s="67"/>
      <c r="AU282" s="69"/>
      <c r="AV282" s="65"/>
      <c r="AW282" s="65"/>
      <c r="AX282" s="66"/>
      <c r="AY282" s="65"/>
      <c r="AZ282" s="65"/>
      <c r="BA282" s="82"/>
    </row>
    <row r="283" spans="1:53" x14ac:dyDescent="0.3">
      <c r="A283" s="59"/>
      <c r="B283" s="59"/>
      <c r="C283" s="59"/>
      <c r="D283" s="59"/>
      <c r="E283" s="21"/>
      <c r="F283" s="21"/>
      <c r="G283" s="21"/>
      <c r="H283" s="21"/>
      <c r="I283" s="21"/>
      <c r="J283" s="21"/>
      <c r="K283" s="21"/>
      <c r="L283" s="21"/>
      <c r="M283" s="21"/>
      <c r="N283" s="21"/>
      <c r="O283" s="21"/>
      <c r="P283" s="21"/>
      <c r="Q283" s="21"/>
      <c r="R283" s="21"/>
      <c r="S283" s="21"/>
      <c r="T283" s="21"/>
      <c r="U283" s="65"/>
      <c r="V283" s="65"/>
      <c r="W283" s="65"/>
      <c r="X283" s="67"/>
      <c r="Y283" s="65"/>
      <c r="Z283" s="65"/>
      <c r="AA283" s="65"/>
      <c r="AB283" s="80"/>
      <c r="AC283" s="68"/>
      <c r="AD283" s="66"/>
      <c r="AE283" s="66"/>
      <c r="AF283" s="65"/>
      <c r="AG283" s="80"/>
      <c r="AH283" s="80"/>
      <c r="AI283" s="67"/>
      <c r="AJ283" s="65"/>
      <c r="AK283" s="65"/>
      <c r="AL283" s="65"/>
      <c r="AM283" s="65"/>
      <c r="AN283" s="65"/>
      <c r="AO283" s="67"/>
      <c r="AP283" s="65"/>
      <c r="AQ283" s="65"/>
      <c r="AR283" s="65"/>
      <c r="AS283" s="80"/>
      <c r="AT283" s="67"/>
      <c r="AU283" s="69"/>
      <c r="AV283" s="65"/>
      <c r="AW283" s="65"/>
      <c r="AX283" s="66"/>
      <c r="AY283" s="65"/>
      <c r="AZ283" s="65"/>
      <c r="BA283" s="82"/>
    </row>
    <row r="284" spans="1:53" x14ac:dyDescent="0.3">
      <c r="A284" s="59"/>
      <c r="B284" s="59"/>
      <c r="C284" s="59"/>
      <c r="D284" s="59"/>
      <c r="E284" s="21"/>
      <c r="F284" s="21"/>
      <c r="G284" s="21"/>
      <c r="H284" s="21"/>
      <c r="I284" s="21"/>
      <c r="J284" s="21"/>
      <c r="K284" s="21"/>
      <c r="L284" s="21"/>
      <c r="M284" s="21"/>
      <c r="N284" s="21"/>
      <c r="O284" s="21"/>
      <c r="P284" s="21"/>
      <c r="Q284" s="21"/>
      <c r="R284" s="21"/>
      <c r="S284" s="21"/>
      <c r="T284" s="21"/>
      <c r="U284" s="65"/>
      <c r="V284" s="65"/>
      <c r="W284" s="65"/>
      <c r="X284" s="67"/>
      <c r="Y284" s="65"/>
      <c r="Z284" s="65"/>
      <c r="AA284" s="65"/>
      <c r="AB284" s="80"/>
      <c r="AC284" s="68"/>
      <c r="AD284" s="66"/>
      <c r="AE284" s="66"/>
      <c r="AF284" s="65"/>
      <c r="AG284" s="80"/>
      <c r="AH284" s="80"/>
      <c r="AI284" s="67"/>
      <c r="AJ284" s="65"/>
      <c r="AK284" s="65"/>
      <c r="AL284" s="65"/>
      <c r="AM284" s="65"/>
      <c r="AN284" s="65"/>
      <c r="AO284" s="67"/>
      <c r="AP284" s="65"/>
      <c r="AQ284" s="65"/>
      <c r="AR284" s="65"/>
      <c r="AS284" s="80"/>
      <c r="AT284" s="67"/>
      <c r="AU284" s="69"/>
      <c r="AV284" s="65"/>
      <c r="AW284" s="65"/>
      <c r="AX284" s="66"/>
      <c r="AY284" s="65"/>
      <c r="AZ284" s="65"/>
      <c r="BA284" s="82"/>
    </row>
    <row r="285" spans="1:53" x14ac:dyDescent="0.3">
      <c r="A285" s="59"/>
      <c r="B285" s="59"/>
      <c r="C285" s="59"/>
      <c r="D285" s="59"/>
      <c r="E285" s="21"/>
      <c r="F285" s="21"/>
      <c r="G285" s="21"/>
      <c r="H285" s="21"/>
      <c r="I285" s="21"/>
      <c r="J285" s="21"/>
      <c r="K285" s="21"/>
      <c r="L285" s="21"/>
      <c r="M285" s="21"/>
      <c r="N285" s="21"/>
      <c r="O285" s="21"/>
      <c r="P285" s="21"/>
      <c r="Q285" s="21"/>
      <c r="R285" s="21"/>
      <c r="S285" s="21"/>
      <c r="T285" s="21"/>
      <c r="U285" s="65"/>
      <c r="V285" s="65"/>
      <c r="W285" s="65"/>
      <c r="X285" s="67"/>
      <c r="Y285" s="65"/>
      <c r="Z285" s="65"/>
      <c r="AA285" s="65"/>
      <c r="AB285" s="80"/>
      <c r="AC285" s="68"/>
      <c r="AD285" s="66"/>
      <c r="AE285" s="66"/>
      <c r="AF285" s="65"/>
      <c r="AG285" s="80"/>
      <c r="AH285" s="80"/>
      <c r="AI285" s="67"/>
      <c r="AJ285" s="65"/>
      <c r="AK285" s="65"/>
      <c r="AL285" s="65"/>
      <c r="AM285" s="65"/>
      <c r="AN285" s="65"/>
      <c r="AO285" s="67"/>
      <c r="AP285" s="65"/>
      <c r="AQ285" s="65"/>
      <c r="AR285" s="65"/>
      <c r="AS285" s="80"/>
      <c r="AT285" s="67"/>
      <c r="AU285" s="69"/>
      <c r="AV285" s="65"/>
      <c r="AW285" s="65"/>
      <c r="AX285" s="66"/>
      <c r="AY285" s="65"/>
      <c r="AZ285" s="65"/>
      <c r="BA285" s="82"/>
    </row>
    <row r="286" spans="1:53" x14ac:dyDescent="0.3">
      <c r="A286" s="59"/>
      <c r="B286" s="59"/>
      <c r="C286" s="59"/>
      <c r="D286" s="59"/>
      <c r="E286" s="21"/>
      <c r="F286" s="21"/>
      <c r="G286" s="21"/>
      <c r="H286" s="21"/>
      <c r="I286" s="21"/>
      <c r="J286" s="21"/>
      <c r="K286" s="21"/>
      <c r="L286" s="21"/>
      <c r="M286" s="21"/>
      <c r="N286" s="21"/>
      <c r="O286" s="21"/>
      <c r="P286" s="21"/>
      <c r="Q286" s="21"/>
      <c r="R286" s="21"/>
      <c r="S286" s="21"/>
      <c r="T286" s="21"/>
      <c r="U286" s="65"/>
      <c r="V286" s="65"/>
      <c r="W286" s="65"/>
      <c r="X286" s="67"/>
      <c r="Y286" s="65"/>
      <c r="Z286" s="65"/>
      <c r="AA286" s="65"/>
      <c r="AB286" s="80"/>
      <c r="AC286" s="68"/>
      <c r="AD286" s="66"/>
      <c r="AE286" s="66"/>
      <c r="AF286" s="65"/>
      <c r="AG286" s="80"/>
      <c r="AH286" s="80"/>
      <c r="AI286" s="67"/>
      <c r="AJ286" s="65"/>
      <c r="AK286" s="65"/>
      <c r="AL286" s="65"/>
      <c r="AM286" s="65"/>
      <c r="AN286" s="65"/>
      <c r="AO286" s="67"/>
      <c r="AP286" s="65"/>
      <c r="AQ286" s="65"/>
      <c r="AR286" s="65"/>
      <c r="AS286" s="80"/>
      <c r="AT286" s="67"/>
      <c r="AU286" s="69"/>
      <c r="AV286" s="65"/>
      <c r="AW286" s="65"/>
      <c r="AX286" s="66"/>
      <c r="AY286" s="65"/>
      <c r="AZ286" s="65"/>
      <c r="BA286" s="82"/>
    </row>
    <row r="287" spans="1:53" x14ac:dyDescent="0.3">
      <c r="A287" s="59"/>
      <c r="B287" s="59"/>
      <c r="C287" s="59"/>
      <c r="D287" s="59"/>
      <c r="E287" s="21"/>
      <c r="F287" s="21"/>
      <c r="G287" s="21"/>
      <c r="H287" s="21"/>
      <c r="I287" s="21"/>
      <c r="J287" s="21"/>
      <c r="K287" s="21"/>
      <c r="L287" s="21"/>
      <c r="M287" s="21"/>
      <c r="N287" s="21"/>
      <c r="O287" s="21"/>
      <c r="P287" s="21"/>
      <c r="Q287" s="21"/>
      <c r="R287" s="21"/>
      <c r="S287" s="21"/>
      <c r="T287" s="21"/>
      <c r="U287" s="65"/>
      <c r="V287" s="65"/>
      <c r="W287" s="65"/>
      <c r="X287" s="67"/>
      <c r="Y287" s="65"/>
      <c r="Z287" s="65"/>
      <c r="AA287" s="65"/>
      <c r="AB287" s="80"/>
      <c r="AC287" s="68"/>
      <c r="AD287" s="66"/>
      <c r="AE287" s="66"/>
      <c r="AF287" s="65"/>
      <c r="AG287" s="80"/>
      <c r="AH287" s="80"/>
      <c r="AI287" s="67"/>
      <c r="AJ287" s="65"/>
      <c r="AK287" s="65"/>
      <c r="AL287" s="65"/>
      <c r="AM287" s="65"/>
      <c r="AN287" s="65"/>
      <c r="AO287" s="67"/>
      <c r="AP287" s="65"/>
      <c r="AQ287" s="65"/>
      <c r="AR287" s="65"/>
      <c r="AS287" s="80"/>
      <c r="AT287" s="67"/>
      <c r="AU287" s="69"/>
      <c r="AV287" s="65"/>
      <c r="AW287" s="65"/>
      <c r="AX287" s="66"/>
      <c r="AY287" s="65"/>
      <c r="AZ287" s="65"/>
      <c r="BA287" s="82"/>
    </row>
    <row r="288" spans="1:53" x14ac:dyDescent="0.3">
      <c r="A288" s="59"/>
      <c r="B288" s="59"/>
      <c r="C288" s="59"/>
      <c r="D288" s="59"/>
      <c r="E288" s="21"/>
      <c r="F288" s="21"/>
      <c r="G288" s="21"/>
      <c r="H288" s="21"/>
      <c r="I288" s="21"/>
      <c r="J288" s="21"/>
      <c r="K288" s="21"/>
      <c r="L288" s="21"/>
      <c r="M288" s="21"/>
      <c r="N288" s="21"/>
      <c r="O288" s="21"/>
      <c r="P288" s="21"/>
      <c r="Q288" s="21"/>
      <c r="R288" s="21"/>
      <c r="S288" s="21"/>
      <c r="T288" s="21"/>
      <c r="U288" s="65"/>
      <c r="V288" s="65"/>
      <c r="W288" s="65"/>
      <c r="X288" s="67"/>
      <c r="Y288" s="65"/>
      <c r="Z288" s="65"/>
      <c r="AA288" s="65"/>
      <c r="AB288" s="80"/>
      <c r="AC288" s="68"/>
      <c r="AD288" s="66"/>
      <c r="AE288" s="66"/>
      <c r="AF288" s="65"/>
      <c r="AG288" s="80"/>
      <c r="AH288" s="80"/>
      <c r="AI288" s="67"/>
      <c r="AJ288" s="65"/>
      <c r="AK288" s="65"/>
      <c r="AL288" s="65"/>
      <c r="AM288" s="65"/>
      <c r="AN288" s="65"/>
      <c r="AO288" s="67"/>
      <c r="AP288" s="65"/>
      <c r="AQ288" s="65"/>
      <c r="AR288" s="65"/>
      <c r="AS288" s="80"/>
      <c r="AT288" s="67"/>
      <c r="AU288" s="69"/>
      <c r="AV288" s="65"/>
      <c r="AW288" s="65"/>
      <c r="AX288" s="66"/>
      <c r="AY288" s="65"/>
      <c r="AZ288" s="65"/>
      <c r="BA288" s="82"/>
    </row>
    <row r="289" spans="1:53" x14ac:dyDescent="0.3">
      <c r="A289" s="59"/>
      <c r="B289" s="59"/>
      <c r="C289" s="59"/>
      <c r="D289" s="59"/>
      <c r="E289" s="21"/>
      <c r="F289" s="21"/>
      <c r="G289" s="21"/>
      <c r="H289" s="21"/>
      <c r="I289" s="21"/>
      <c r="J289" s="21"/>
      <c r="K289" s="21"/>
      <c r="L289" s="21"/>
      <c r="M289" s="21"/>
      <c r="N289" s="21"/>
      <c r="O289" s="21"/>
      <c r="P289" s="21"/>
      <c r="Q289" s="21"/>
      <c r="R289" s="21"/>
      <c r="S289" s="21"/>
      <c r="T289" s="21"/>
      <c r="U289" s="65"/>
      <c r="V289" s="65"/>
      <c r="W289" s="65"/>
      <c r="X289" s="67"/>
      <c r="Y289" s="65"/>
      <c r="Z289" s="65"/>
      <c r="AA289" s="65"/>
      <c r="AB289" s="80"/>
      <c r="AC289" s="68"/>
      <c r="AD289" s="66"/>
      <c r="AE289" s="66"/>
      <c r="AF289" s="65"/>
      <c r="AG289" s="80"/>
      <c r="AH289" s="80"/>
      <c r="AI289" s="67"/>
      <c r="AJ289" s="65"/>
      <c r="AK289" s="65"/>
      <c r="AL289" s="65"/>
      <c r="AM289" s="65"/>
      <c r="AN289" s="65"/>
      <c r="AO289" s="67"/>
      <c r="AP289" s="65"/>
      <c r="AQ289" s="65"/>
      <c r="AR289" s="65"/>
      <c r="AS289" s="80"/>
      <c r="AT289" s="67"/>
      <c r="AU289" s="69"/>
      <c r="AV289" s="65"/>
      <c r="AW289" s="65"/>
      <c r="AX289" s="66"/>
      <c r="AY289" s="65"/>
      <c r="AZ289" s="65"/>
      <c r="BA289" s="82"/>
    </row>
    <row r="290" spans="1:53" x14ac:dyDescent="0.3">
      <c r="A290" s="59"/>
      <c r="B290" s="59"/>
      <c r="C290" s="59"/>
      <c r="D290" s="59"/>
      <c r="E290" s="21"/>
      <c r="F290" s="21"/>
      <c r="G290" s="21"/>
      <c r="H290" s="21"/>
      <c r="I290" s="21"/>
      <c r="J290" s="21"/>
      <c r="K290" s="21"/>
      <c r="L290" s="21"/>
      <c r="M290" s="21"/>
      <c r="N290" s="21"/>
      <c r="O290" s="21"/>
      <c r="P290" s="21"/>
      <c r="Q290" s="21"/>
      <c r="R290" s="21"/>
      <c r="S290" s="21"/>
      <c r="T290" s="21"/>
      <c r="U290" s="65"/>
      <c r="V290" s="65"/>
      <c r="W290" s="65"/>
      <c r="X290" s="67"/>
      <c r="Y290" s="65"/>
      <c r="Z290" s="65"/>
      <c r="AA290" s="65"/>
      <c r="AB290" s="80"/>
      <c r="AC290" s="68"/>
      <c r="AD290" s="66"/>
      <c r="AE290" s="66"/>
      <c r="AF290" s="65"/>
      <c r="AG290" s="80"/>
      <c r="AH290" s="80"/>
      <c r="AI290" s="67"/>
      <c r="AJ290" s="65"/>
      <c r="AK290" s="65"/>
      <c r="AL290" s="65"/>
      <c r="AM290" s="65"/>
      <c r="AN290" s="65"/>
      <c r="AO290" s="67"/>
      <c r="AP290" s="65"/>
      <c r="AQ290" s="65"/>
      <c r="AR290" s="65"/>
      <c r="AS290" s="80"/>
      <c r="AT290" s="67"/>
      <c r="AU290" s="69"/>
      <c r="AV290" s="65"/>
      <c r="AW290" s="65"/>
      <c r="AX290" s="66"/>
      <c r="AY290" s="65"/>
      <c r="AZ290" s="65"/>
      <c r="BA290" s="82"/>
    </row>
    <row r="291" spans="1:53" x14ac:dyDescent="0.3">
      <c r="A291" s="59"/>
      <c r="B291" s="59"/>
      <c r="C291" s="59"/>
      <c r="D291" s="59"/>
      <c r="E291" s="21"/>
      <c r="F291" s="21"/>
      <c r="G291" s="21"/>
      <c r="H291" s="21"/>
      <c r="I291" s="21"/>
      <c r="J291" s="21"/>
      <c r="K291" s="21"/>
      <c r="L291" s="21"/>
      <c r="M291" s="21"/>
      <c r="N291" s="21"/>
      <c r="O291" s="21"/>
      <c r="P291" s="21"/>
      <c r="Q291" s="21"/>
      <c r="R291" s="21"/>
      <c r="S291" s="21"/>
      <c r="T291" s="21"/>
      <c r="U291" s="65"/>
      <c r="V291" s="65"/>
      <c r="W291" s="65"/>
      <c r="X291" s="67"/>
      <c r="Y291" s="65"/>
      <c r="Z291" s="65"/>
      <c r="AA291" s="65"/>
      <c r="AB291" s="80"/>
      <c r="AC291" s="68"/>
      <c r="AD291" s="66"/>
      <c r="AE291" s="66"/>
      <c r="AF291" s="65"/>
      <c r="AG291" s="80"/>
      <c r="AH291" s="80"/>
      <c r="AI291" s="67"/>
      <c r="AJ291" s="65"/>
      <c r="AK291" s="65"/>
      <c r="AL291" s="65"/>
      <c r="AM291" s="65"/>
      <c r="AN291" s="65"/>
      <c r="AO291" s="67"/>
      <c r="AP291" s="65"/>
      <c r="AQ291" s="65"/>
      <c r="AR291" s="65"/>
      <c r="AS291" s="80"/>
      <c r="AT291" s="67"/>
      <c r="AU291" s="69"/>
      <c r="AV291" s="65"/>
      <c r="AW291" s="65"/>
      <c r="AX291" s="66"/>
      <c r="AY291" s="65"/>
      <c r="AZ291" s="65"/>
      <c r="BA291" s="82"/>
    </row>
    <row r="292" spans="1:53" x14ac:dyDescent="0.3">
      <c r="A292" s="59"/>
      <c r="B292" s="59"/>
      <c r="C292" s="59"/>
      <c r="D292" s="59"/>
      <c r="E292" s="21"/>
      <c r="F292" s="21"/>
      <c r="G292" s="21"/>
      <c r="H292" s="21"/>
      <c r="I292" s="21"/>
      <c r="J292" s="21"/>
      <c r="K292" s="21"/>
      <c r="L292" s="21"/>
      <c r="M292" s="21"/>
      <c r="N292" s="21"/>
      <c r="O292" s="21"/>
      <c r="P292" s="21"/>
      <c r="Q292" s="21"/>
      <c r="R292" s="21"/>
      <c r="S292" s="21"/>
      <c r="T292" s="21"/>
      <c r="U292" s="65"/>
      <c r="V292" s="65"/>
      <c r="W292" s="65"/>
      <c r="X292" s="67"/>
      <c r="Y292" s="65"/>
      <c r="Z292" s="65"/>
      <c r="AA292" s="65"/>
      <c r="AB292" s="80"/>
      <c r="AC292" s="68"/>
      <c r="AD292" s="66"/>
      <c r="AE292" s="66"/>
      <c r="AF292" s="65"/>
      <c r="AG292" s="80"/>
      <c r="AH292" s="80"/>
      <c r="AI292" s="67"/>
      <c r="AJ292" s="65"/>
      <c r="AK292" s="65"/>
      <c r="AL292" s="65"/>
      <c r="AM292" s="65"/>
      <c r="AN292" s="65"/>
      <c r="AO292" s="67"/>
      <c r="AP292" s="65"/>
      <c r="AQ292" s="65"/>
      <c r="AR292" s="65"/>
      <c r="AS292" s="80"/>
      <c r="AT292" s="67"/>
      <c r="AU292" s="69"/>
      <c r="AV292" s="65"/>
      <c r="AW292" s="65"/>
      <c r="AX292" s="66"/>
      <c r="AY292" s="65"/>
      <c r="AZ292" s="65"/>
      <c r="BA292" s="82"/>
    </row>
    <row r="293" spans="1:53" x14ac:dyDescent="0.3">
      <c r="A293" s="59"/>
      <c r="B293" s="59"/>
      <c r="C293" s="59"/>
      <c r="D293" s="59"/>
      <c r="E293" s="21"/>
      <c r="F293" s="21"/>
      <c r="G293" s="21"/>
      <c r="H293" s="21"/>
      <c r="I293" s="21"/>
      <c r="J293" s="21"/>
      <c r="K293" s="21"/>
      <c r="L293" s="21"/>
      <c r="M293" s="21"/>
      <c r="N293" s="21"/>
      <c r="O293" s="21"/>
      <c r="P293" s="21"/>
      <c r="Q293" s="21"/>
      <c r="R293" s="21"/>
      <c r="S293" s="21"/>
      <c r="T293" s="21"/>
      <c r="U293" s="65"/>
      <c r="V293" s="65"/>
      <c r="W293" s="65"/>
      <c r="X293" s="67"/>
      <c r="Y293" s="65"/>
      <c r="Z293" s="65"/>
      <c r="AA293" s="65"/>
      <c r="AB293" s="80"/>
      <c r="AC293" s="68"/>
      <c r="AD293" s="66"/>
      <c r="AE293" s="66"/>
      <c r="AF293" s="65"/>
      <c r="AG293" s="80"/>
      <c r="AH293" s="80"/>
      <c r="AI293" s="67"/>
      <c r="AJ293" s="65"/>
      <c r="AK293" s="65"/>
      <c r="AL293" s="65"/>
      <c r="AM293" s="65"/>
      <c r="AN293" s="65"/>
      <c r="AO293" s="67"/>
      <c r="AP293" s="65"/>
      <c r="AQ293" s="65"/>
      <c r="AR293" s="65"/>
      <c r="AS293" s="80"/>
      <c r="AT293" s="67"/>
      <c r="AU293" s="69"/>
      <c r="AV293" s="65"/>
      <c r="AW293" s="65"/>
      <c r="AX293" s="66"/>
      <c r="AY293" s="65"/>
      <c r="AZ293" s="65"/>
      <c r="BA293" s="82"/>
    </row>
    <row r="294" spans="1:53" x14ac:dyDescent="0.3">
      <c r="A294" s="59"/>
      <c r="B294" s="59"/>
      <c r="C294" s="59"/>
      <c r="D294" s="59"/>
      <c r="E294" s="21"/>
      <c r="F294" s="21"/>
      <c r="G294" s="21"/>
      <c r="H294" s="21"/>
      <c r="I294" s="21"/>
      <c r="J294" s="21"/>
      <c r="K294" s="21"/>
      <c r="L294" s="21"/>
      <c r="M294" s="21"/>
      <c r="N294" s="21"/>
      <c r="O294" s="21"/>
      <c r="P294" s="21"/>
      <c r="Q294" s="21"/>
      <c r="R294" s="21"/>
      <c r="S294" s="21"/>
      <c r="T294" s="21"/>
      <c r="U294" s="65"/>
      <c r="V294" s="65"/>
      <c r="W294" s="65"/>
      <c r="X294" s="67"/>
      <c r="Y294" s="65"/>
      <c r="Z294" s="65"/>
      <c r="AA294" s="65"/>
      <c r="AB294" s="80"/>
      <c r="AC294" s="68"/>
      <c r="AD294" s="66"/>
      <c r="AE294" s="66"/>
      <c r="AF294" s="65"/>
      <c r="AG294" s="80"/>
      <c r="AH294" s="80"/>
      <c r="AI294" s="67"/>
      <c r="AJ294" s="65"/>
      <c r="AK294" s="65"/>
      <c r="AL294" s="65"/>
      <c r="AM294" s="65"/>
      <c r="AN294" s="65"/>
      <c r="AO294" s="67"/>
      <c r="AP294" s="65"/>
      <c r="AQ294" s="65"/>
      <c r="AR294" s="65"/>
      <c r="AS294" s="80"/>
      <c r="AT294" s="67"/>
      <c r="AU294" s="69"/>
      <c r="AV294" s="65"/>
      <c r="AW294" s="65"/>
      <c r="AX294" s="66"/>
      <c r="AY294" s="65"/>
      <c r="AZ294" s="65"/>
      <c r="BA294" s="82"/>
    </row>
    <row r="295" spans="1:53" x14ac:dyDescent="0.3">
      <c r="E295" s="21"/>
      <c r="F295" s="21"/>
      <c r="G295" s="21"/>
      <c r="H295" s="21"/>
      <c r="I295" s="21"/>
      <c r="J295" s="21"/>
      <c r="K295" s="21"/>
      <c r="L295" s="21"/>
      <c r="M295" s="21"/>
      <c r="N295" s="21"/>
      <c r="O295" s="21"/>
      <c r="P295" s="21"/>
      <c r="Q295" s="21"/>
      <c r="R295" s="21"/>
      <c r="S295" s="21"/>
      <c r="T295" s="21"/>
      <c r="U295" s="65"/>
      <c r="V295" s="65"/>
      <c r="W295" s="65"/>
      <c r="X295" s="67"/>
      <c r="Y295" s="65"/>
      <c r="Z295" s="65"/>
      <c r="AA295" s="65"/>
      <c r="AC295" s="68"/>
      <c r="AD295" s="66"/>
      <c r="AE295" s="66"/>
      <c r="AF295" s="65"/>
      <c r="AI295" s="67"/>
      <c r="AJ295" s="65"/>
      <c r="AK295" s="65"/>
      <c r="AL295" s="65"/>
      <c r="AM295" s="65"/>
      <c r="AN295" s="65"/>
      <c r="AO295" s="67"/>
      <c r="AP295" s="65"/>
      <c r="AQ295" s="65"/>
      <c r="AR295" s="65"/>
      <c r="AT295" s="67"/>
      <c r="AU295" s="69"/>
      <c r="AV295" s="65"/>
      <c r="AY295" s="65"/>
      <c r="AZ295" s="65"/>
      <c r="BA295" s="82"/>
    </row>
  </sheetData>
  <dataConsolidate/>
  <mergeCells count="5">
    <mergeCell ref="AL1:AQ1"/>
    <mergeCell ref="AR1:AV1"/>
    <mergeCell ref="U1:Y1"/>
    <mergeCell ref="Z1:AE1"/>
    <mergeCell ref="AF1:AK1"/>
  </mergeCells>
  <dataValidations count="2">
    <dataValidation type="list" allowBlank="1" showInputMessage="1" showErrorMessage="1" sqref="AH117" xr:uid="{00000000-0002-0000-0000-000000000000}">
      <formula1>$B$5:$B$6</formula1>
    </dataValidation>
    <dataValidation type="list" allowBlank="1" showInputMessage="1" showErrorMessage="1" sqref="AF117" xr:uid="{00000000-0002-0000-0000-000001000000}">
      <formula1>$B$4:$B$4</formula1>
    </dataValidation>
  </dataValidations>
  <hyperlinks>
    <hyperlink ref="K3" r:id="rId1" xr:uid="{BA851D84-CD80-4F09-83F1-E6A7919B3A52}"/>
    <hyperlink ref="K4" r:id="rId2" xr:uid="{AE6BEFEA-E184-4D2C-9C60-02299E0286D1}"/>
    <hyperlink ref="K5" r:id="rId3" xr:uid="{E4F0EAE6-B8CE-4C58-8AA3-415D70D786F4}"/>
    <hyperlink ref="K6" r:id="rId4" xr:uid="{880C3E3E-BC2C-4575-9DC5-5F58BAC9DB2B}"/>
    <hyperlink ref="K7" r:id="rId5" xr:uid="{B74741A7-6082-4313-AC12-1534BCE69661}"/>
    <hyperlink ref="K8" r:id="rId6" xr:uid="{E3A6B602-2818-4D71-9655-D3709A649B23}"/>
    <hyperlink ref="K9" r:id="rId7" xr:uid="{6A4B7D9F-B4E5-4DB1-B559-CD06F3C59C4E}"/>
    <hyperlink ref="K10" r:id="rId8" xr:uid="{BC8AC9BE-9484-4B39-808B-A482CEF26EA5}"/>
    <hyperlink ref="K11" r:id="rId9" xr:uid="{10D54802-72F4-4DBD-A6D4-89F57102E82D}"/>
    <hyperlink ref="K12" r:id="rId10" xr:uid="{94319660-8241-426F-B990-794B30C9BE44}"/>
    <hyperlink ref="K13" r:id="rId11" xr:uid="{DCADF5C1-37C1-451C-802C-B5FF44A9BD38}"/>
    <hyperlink ref="K14" r:id="rId12" xr:uid="{CB20CC7B-BD73-4C6C-BEFC-4D1BCFB64DE8}"/>
    <hyperlink ref="K15" r:id="rId13" xr:uid="{F0ACAA92-8FC3-42A8-AA0A-EE57C9DF3603}"/>
    <hyperlink ref="K16" r:id="rId14" xr:uid="{18E3C9E0-C789-4E11-A4A9-32523AFCA5D0}"/>
    <hyperlink ref="K17" r:id="rId15" xr:uid="{FDC607C0-20F0-4DCE-9C35-445D1BCF073C}"/>
    <hyperlink ref="K18" r:id="rId16" xr:uid="{FF3820E6-8522-4766-8FCA-07FF75EE55F0}"/>
    <hyperlink ref="K19" r:id="rId17" xr:uid="{6718F52B-F09D-4229-864A-97DB43921FF5}"/>
    <hyperlink ref="K20" r:id="rId18" xr:uid="{3CE5F01D-3D16-4F45-9EF7-3B5109759BD2}"/>
    <hyperlink ref="K21" r:id="rId19" xr:uid="{C83806F3-0797-4354-97A0-4C838CAC897F}"/>
    <hyperlink ref="K22" r:id="rId20" xr:uid="{BE811984-5F52-47EC-942D-9A15C6A0D41C}"/>
    <hyperlink ref="K23" r:id="rId21" xr:uid="{BB1FAB0A-543A-43E5-BB9F-75E6DB4ECF69}"/>
    <hyperlink ref="K24" r:id="rId22" xr:uid="{C1E25E4B-B718-4CF5-B73F-6A7BBA369C67}"/>
    <hyperlink ref="K25" r:id="rId23" xr:uid="{98C8C65F-8E94-44A0-BAFB-22980A30640F}"/>
    <hyperlink ref="K26" r:id="rId24" xr:uid="{6DA845B2-073B-4694-958F-70BD6845BE9E}"/>
    <hyperlink ref="K27" r:id="rId25" xr:uid="{731295D6-87C9-4055-A38F-A5CC29837636}"/>
    <hyperlink ref="K28" r:id="rId26" xr:uid="{F7A6AF27-E12D-4BFD-84C5-CE4A532209EE}"/>
    <hyperlink ref="K29" r:id="rId27" xr:uid="{A785FD75-A554-4638-9771-C5DE0FF4EB86}"/>
    <hyperlink ref="K30" r:id="rId28" xr:uid="{C2912DED-EA10-4619-B3A9-349B4DF0D250}"/>
    <hyperlink ref="K31" r:id="rId29" xr:uid="{E4E78B8C-99D1-44F4-980F-7002FD3BD7C4}"/>
    <hyperlink ref="K32" r:id="rId30" xr:uid="{8EEC76FE-B0FC-4703-9F7C-E9ECA217A1CD}"/>
    <hyperlink ref="K33" r:id="rId31" xr:uid="{D25C608D-C2E9-462F-892D-F323BB039FA8}"/>
    <hyperlink ref="K34" r:id="rId32" xr:uid="{B446D776-BF63-4B2B-9689-05201628349A}"/>
    <hyperlink ref="K35" r:id="rId33" xr:uid="{99299095-886E-4866-A07D-39E64BD84D32}"/>
    <hyperlink ref="K36" r:id="rId34" xr:uid="{43B7E6DB-02CA-4208-9326-5ED1378F4EDB}"/>
    <hyperlink ref="K37" r:id="rId35" xr:uid="{AB4EFF91-1534-49A0-8FE1-075DE726B3C8}"/>
    <hyperlink ref="K38" r:id="rId36" xr:uid="{31F838E6-F868-4EB8-A4B5-5BAEE1B39336}"/>
    <hyperlink ref="K39" r:id="rId37" xr:uid="{54DAC85E-D5F6-4C8A-B183-D67B2ED8424F}"/>
    <hyperlink ref="K40" r:id="rId38" xr:uid="{D5EF8D59-5D98-4D80-8E23-E69423CEA80F}"/>
    <hyperlink ref="K41" r:id="rId39" xr:uid="{9194CD9B-5C7D-4E85-B25B-DE95AB4F9F62}"/>
    <hyperlink ref="K42" r:id="rId40" xr:uid="{8BC989BC-3BA5-47EB-8A6F-4F076B63FAEF}"/>
    <hyperlink ref="K43" r:id="rId41" xr:uid="{BB2737D9-937C-4051-995E-4940151E8DC1}"/>
    <hyperlink ref="K44" r:id="rId42" xr:uid="{98A2BB94-C80A-49C1-93F4-C8928EC27E39}"/>
    <hyperlink ref="K45" r:id="rId43" xr:uid="{939F1CF4-241B-4937-A62D-4390B1B05357}"/>
    <hyperlink ref="K46" r:id="rId44" xr:uid="{54A258D7-3B4D-4E80-BBB2-70476F6A80DA}"/>
    <hyperlink ref="K47" r:id="rId45" xr:uid="{BA6B6742-13F1-4122-BB71-F6E6D31B96D5}"/>
    <hyperlink ref="K48" r:id="rId46" xr:uid="{F3FD4661-60E6-4C0D-975D-F2A5C864B86A}"/>
    <hyperlink ref="K49" r:id="rId47" xr:uid="{F2F85249-A22E-46DA-AD34-34A9E9B987DF}"/>
    <hyperlink ref="K50" r:id="rId48" xr:uid="{40CCD7A4-99F7-4721-A63E-975B0F20BB40}"/>
    <hyperlink ref="K51" r:id="rId49" xr:uid="{8AE55202-1C0D-409D-93CD-F4D91849531A}"/>
    <hyperlink ref="K52" r:id="rId50" xr:uid="{B07D90F7-8BC8-4789-B6B5-136935934673}"/>
    <hyperlink ref="K53" r:id="rId51" xr:uid="{D0A7DE98-AB16-48CD-8CB5-F77FD490DFC6}"/>
    <hyperlink ref="K54" r:id="rId52" xr:uid="{5BE25AF1-26EA-4065-9E87-FD24927C86BC}"/>
    <hyperlink ref="K55" r:id="rId53" xr:uid="{5D187AD4-FC84-4841-A3BE-C59C998758B1}"/>
    <hyperlink ref="K56" r:id="rId54" xr:uid="{0C121F87-4AC7-470F-AA37-620486F5DA2E}"/>
    <hyperlink ref="K57" r:id="rId55" xr:uid="{EBF7FF8C-BF97-4086-93E1-FB4F16A6F75F}"/>
    <hyperlink ref="K58" r:id="rId56" xr:uid="{376D4AF0-5D54-471B-8C16-2A952228B931}"/>
    <hyperlink ref="K59" r:id="rId57" xr:uid="{BDB64B1C-3A8B-4B24-8711-FA821932EAED}"/>
    <hyperlink ref="K60" r:id="rId58" xr:uid="{0BCAF7B8-51F4-41EB-9BE7-5804EE89B8A4}"/>
    <hyperlink ref="K61" r:id="rId59" xr:uid="{7F82F8ED-095B-454A-B287-9C94B2486178}"/>
    <hyperlink ref="K62" r:id="rId60" xr:uid="{FC13B72C-0B55-466E-BEFD-A9B345C7315E}"/>
    <hyperlink ref="K63" r:id="rId61" xr:uid="{9515A5ED-E604-4F3F-951B-E23852C6083B}"/>
    <hyperlink ref="K64" r:id="rId62" xr:uid="{CED96C71-D68E-4F75-A44D-267D9FBE6C02}"/>
    <hyperlink ref="K65" r:id="rId63" xr:uid="{46F1A18B-BD5E-4BA1-A937-08C31EFF8F31}"/>
    <hyperlink ref="K66" r:id="rId64" xr:uid="{94040F3F-6DB4-4582-9233-A4CBB20021C9}"/>
    <hyperlink ref="K67" r:id="rId65" xr:uid="{91E28081-C8BB-437B-A30B-2A407097EC58}"/>
    <hyperlink ref="K68" r:id="rId66" xr:uid="{B925B74F-7594-401E-83BE-C857A84C18D4}"/>
    <hyperlink ref="K69" r:id="rId67" xr:uid="{31106844-CE00-4CCA-A68D-BBE101BDB229}"/>
    <hyperlink ref="K70" r:id="rId68" xr:uid="{BF17CDC8-2302-4BF5-BDD2-3C702187BAC0}"/>
    <hyperlink ref="K71" r:id="rId69" xr:uid="{07E238B0-A851-4944-AD98-E898B1240E7D}"/>
    <hyperlink ref="K72" r:id="rId70" xr:uid="{EF9D9464-32AC-4528-B85D-83886B62AAD8}"/>
    <hyperlink ref="K73" r:id="rId71" xr:uid="{C2A56C0C-D7AF-4A50-9246-4FED6217EEFC}"/>
    <hyperlink ref="K74" r:id="rId72" xr:uid="{56437E7E-E611-4402-BE64-33017BFE5EC6}"/>
    <hyperlink ref="K75" r:id="rId73" xr:uid="{F0EFDA13-547A-4B07-A249-DFC805EB0709}"/>
    <hyperlink ref="K76" r:id="rId74" xr:uid="{E65CC832-4937-40F7-BA05-FBCD3E475068}"/>
    <hyperlink ref="K77" r:id="rId75" xr:uid="{07A2F557-2276-48E6-BD26-1B5467B2573B}"/>
    <hyperlink ref="K78" r:id="rId76" xr:uid="{65987008-97C3-48F2-9223-5A6941630C3F}"/>
    <hyperlink ref="K79" r:id="rId77" xr:uid="{93015113-E42D-479A-B4E1-65E33E17BC1C}"/>
    <hyperlink ref="K80" r:id="rId78" xr:uid="{B0B31610-9D20-4543-B454-9A874E995E4F}"/>
    <hyperlink ref="K81" r:id="rId79" xr:uid="{4898F2A7-55BF-424F-86AC-16003F2F3B12}"/>
    <hyperlink ref="K82" r:id="rId80" xr:uid="{B98F8B53-0CBC-40E7-813E-0C0FF5AAB7A2}"/>
    <hyperlink ref="K83" r:id="rId81" xr:uid="{A351141D-E7B9-411C-BC41-1E49AACAEB68}"/>
    <hyperlink ref="K84" r:id="rId82" xr:uid="{03699923-68ED-4802-904B-8D5D498EAA73}"/>
    <hyperlink ref="K85" r:id="rId83" xr:uid="{E51888C4-0739-42EB-AFE2-40E98200A4B1}"/>
    <hyperlink ref="K86" r:id="rId84" xr:uid="{74DC2CF6-0013-454D-A244-4312C498AA99}"/>
    <hyperlink ref="K87" r:id="rId85" xr:uid="{B601F1AF-4183-49E3-A03D-35F535D17CBF}"/>
    <hyperlink ref="K88" r:id="rId86" xr:uid="{08857087-ABD4-47A1-B149-B55EC75E650D}"/>
    <hyperlink ref="K89" r:id="rId87" xr:uid="{0F349E5F-6C85-4635-81C4-2BBCEE62248E}"/>
    <hyperlink ref="K90" r:id="rId88" xr:uid="{E9BA1BB1-0AE3-4D58-BC86-ACE95977D6BB}"/>
    <hyperlink ref="K91" r:id="rId89" xr:uid="{E9B5BAF8-1773-4AF7-85ED-A632AC2E0B1C}"/>
    <hyperlink ref="K92" r:id="rId90" xr:uid="{323E41F3-CE03-4FC4-B194-A6B7BAC7FA82}"/>
    <hyperlink ref="K93" r:id="rId91" xr:uid="{2573A4BC-84A1-4668-9B19-DF6B9156CAB6}"/>
    <hyperlink ref="K94" r:id="rId92" xr:uid="{489C6F5A-AD8E-40F8-89DD-EC30E2DE4E56}"/>
    <hyperlink ref="K95" r:id="rId93" xr:uid="{7F0525F8-2BCF-44ED-B711-016EFD7C51C4}"/>
    <hyperlink ref="K96" r:id="rId94" xr:uid="{82A8942D-6890-461E-B845-3F762D6DEE3F}"/>
    <hyperlink ref="K97" r:id="rId95" xr:uid="{EB246968-3883-465F-BE0E-BD269C62149A}"/>
    <hyperlink ref="K98" r:id="rId96" xr:uid="{F6BDA371-6008-4174-8FF2-889F87E5C7DA}"/>
    <hyperlink ref="K99" r:id="rId97" xr:uid="{F7D1B89E-76FB-41F3-B6BE-267FBE115D6B}"/>
    <hyperlink ref="K100" r:id="rId98" xr:uid="{7B9831CE-46E4-439F-BFEE-FF09C99F29AF}"/>
    <hyperlink ref="K101" r:id="rId99" xr:uid="{FCA4B411-7D12-4216-AB0C-CC29015F9246}"/>
    <hyperlink ref="K102" r:id="rId100" xr:uid="{EAB50E07-D5EC-460B-BBE9-9F359434A55C}"/>
    <hyperlink ref="K103" r:id="rId101" xr:uid="{CB7A244E-3727-44F7-86EC-3D23727DCE78}"/>
    <hyperlink ref="K104" r:id="rId102" xr:uid="{69577569-EDFC-4A75-B143-F2C71BEF97E7}"/>
    <hyperlink ref="K105" r:id="rId103" xr:uid="{EA4583CC-6A92-44FB-BF10-12AEE53F8E67}"/>
    <hyperlink ref="K106" r:id="rId104" xr:uid="{85BDF6EE-64B9-46F7-9C39-041D8F5FB325}"/>
    <hyperlink ref="K107" r:id="rId105" xr:uid="{DA1C5039-AEF9-45AC-9B3E-A34A820AE67D}"/>
    <hyperlink ref="K108" r:id="rId106" xr:uid="{3BBEDEF7-889A-415F-B034-D5DE6B6F7F98}"/>
    <hyperlink ref="K109" r:id="rId107" xr:uid="{2C649033-B2B6-4C11-A6C4-5CD43067AAC0}"/>
    <hyperlink ref="K110" r:id="rId108" xr:uid="{818A6464-DDC0-4369-87A5-28996CA25B89}"/>
    <hyperlink ref="K111" r:id="rId109" xr:uid="{76722D64-C0C0-4749-B210-1FDE69A1DA39}"/>
    <hyperlink ref="K112" r:id="rId110" xr:uid="{7BDE2B50-369A-46D3-B35A-5C29CA091ED7}"/>
    <hyperlink ref="K113" r:id="rId111" xr:uid="{E710BD72-182E-4001-BABF-CB7C6C413324}"/>
    <hyperlink ref="K114" r:id="rId112" xr:uid="{F159B786-A8D2-4E30-AB5E-58B353A154A6}"/>
    <hyperlink ref="K115" r:id="rId113" xr:uid="{F3C6DB07-0338-4087-AA58-97092CE2B181}"/>
    <hyperlink ref="K116" r:id="rId114" xr:uid="{D475D0F0-F23E-4336-82A7-684B030F8FD5}"/>
    <hyperlink ref="K117" r:id="rId115" xr:uid="{68090F0B-E219-418A-95B1-10E73F6B4E6F}"/>
    <hyperlink ref="K118" r:id="rId116" xr:uid="{B52D227B-43E9-4FA4-A242-D37369613BE0}"/>
    <hyperlink ref="K119" r:id="rId117" xr:uid="{3749E0B8-14CF-481E-80B8-AA815DEFE637}"/>
    <hyperlink ref="K120" r:id="rId118" xr:uid="{34DDBDE5-4420-424D-A49E-E5139DC7CA2A}"/>
    <hyperlink ref="K121" r:id="rId119" xr:uid="{5A733CD2-D958-48B0-A840-C7AAEC6EC4C8}"/>
    <hyperlink ref="K122" r:id="rId120" xr:uid="{9D6D3D5C-73F6-4CF3-BAC7-F77BF2CA4FC9}"/>
    <hyperlink ref="K123" r:id="rId121" xr:uid="{3F5F43AC-5444-4F2C-9E3B-72AEA3D474AB}"/>
    <hyperlink ref="K124" r:id="rId122" xr:uid="{AC0176FC-2324-4DE6-85B9-32F5CA413D00}"/>
    <hyperlink ref="K125" r:id="rId123" xr:uid="{67BD1FA9-DC0B-4E56-9DA7-3C8283806EB8}"/>
    <hyperlink ref="K126" r:id="rId124" xr:uid="{90529D69-35E9-41F4-BDAF-E93FA2BCB1BC}"/>
    <hyperlink ref="K127" r:id="rId125" xr:uid="{9440C252-ABD9-4A59-B398-D8476502A927}"/>
    <hyperlink ref="K128" r:id="rId126" xr:uid="{D8B33FDF-B689-4DEB-872C-995264CC98A4}"/>
    <hyperlink ref="K129" r:id="rId127" xr:uid="{4ED91C61-75A3-4CDA-90F8-DE734475F509}"/>
    <hyperlink ref="K130" r:id="rId128" xr:uid="{25444D5F-634E-49D4-A34B-6DB917D41B7B}"/>
    <hyperlink ref="K131" r:id="rId129" xr:uid="{DD2443ED-91E1-4A72-9892-68FEE31E8053}"/>
    <hyperlink ref="K132" r:id="rId130" xr:uid="{AFC3DA77-1E4F-44D2-986C-5D6A218EA36B}"/>
    <hyperlink ref="K133" r:id="rId131" xr:uid="{33440B7B-519E-440B-B12D-4434EA97E674}"/>
    <hyperlink ref="K134" r:id="rId132" xr:uid="{9E67F67F-7380-41AC-9206-AF9C3D6884A8}"/>
    <hyperlink ref="K135" r:id="rId133" xr:uid="{7A998F07-A808-4C11-AD5A-9DEA8F577D9C}"/>
    <hyperlink ref="K136" r:id="rId134" xr:uid="{745E8AB7-05C8-4C0B-8261-AAB910A12D14}"/>
    <hyperlink ref="K137" r:id="rId135" xr:uid="{D63B7518-A7E0-48E0-8CFC-666727D006EC}"/>
    <hyperlink ref="K138" r:id="rId136" xr:uid="{5658AEF5-711B-4CF4-B0EA-E9BD8ED0C07E}"/>
    <hyperlink ref="K139" r:id="rId137" xr:uid="{16FAF10D-8548-459C-A4F0-038AA741A6CE}"/>
    <hyperlink ref="K140" r:id="rId138" xr:uid="{E90AC438-2A17-4987-AD40-D53183FC86BE}"/>
    <hyperlink ref="K141" r:id="rId139" xr:uid="{6942A9C5-C29C-41D9-9C46-8A7F70EAC29A}"/>
    <hyperlink ref="K142" r:id="rId140" xr:uid="{4567D227-C772-4187-B9F7-9D2583326C8D}"/>
    <hyperlink ref="K143" r:id="rId141" xr:uid="{6EDD9E81-66C4-4938-B73E-F3D237D75798}"/>
    <hyperlink ref="K144" r:id="rId142" xr:uid="{FB7E515F-F1D9-47C2-9DE9-D80689B87AE8}"/>
    <hyperlink ref="K145" r:id="rId143" xr:uid="{ED8FF778-56B4-4CA1-AC1D-3139667DCB61}"/>
    <hyperlink ref="K146" r:id="rId144" xr:uid="{F734C0A9-8696-451E-92D7-E5D920B17B84}"/>
    <hyperlink ref="K147" r:id="rId145" xr:uid="{1EBEA49A-04BF-4D33-8010-38FA43343CE2}"/>
    <hyperlink ref="K148" r:id="rId146" xr:uid="{B4D734AE-312E-442F-9465-EDDFB7C67D72}"/>
    <hyperlink ref="K149" r:id="rId147" xr:uid="{74DDA17A-81AD-483A-B8A7-110CCDFD51DD}"/>
    <hyperlink ref="K150" r:id="rId148" xr:uid="{847CB98D-797B-40C2-8447-D0335D2FF2CE}"/>
    <hyperlink ref="K151" r:id="rId149" xr:uid="{EDD78669-7D2C-4F41-A919-B3BA1CADA923}"/>
    <hyperlink ref="K152" r:id="rId150" xr:uid="{74BD7888-3E45-46CE-BE08-A89E225B6FFC}"/>
    <hyperlink ref="K153" r:id="rId151" xr:uid="{D23948E3-EA82-4374-8252-861E7F32B0B3}"/>
    <hyperlink ref="K154" r:id="rId152" xr:uid="{A5966D48-DC45-4AF6-8614-9E932DAA0DDC}"/>
    <hyperlink ref="K155" r:id="rId153" xr:uid="{5117500B-6ACB-465C-8E1F-FD0BA25DBC6B}"/>
    <hyperlink ref="K156" r:id="rId154" xr:uid="{7DA449E3-4AE7-4688-994D-01EF13F15C47}"/>
    <hyperlink ref="K157" r:id="rId155" xr:uid="{6D383195-A16E-4786-94B8-12CB42937683}"/>
    <hyperlink ref="K158" r:id="rId156" xr:uid="{9389DDA1-ACC0-46AF-AE49-4A0E4E9960DF}"/>
    <hyperlink ref="K159" r:id="rId157" xr:uid="{B1386753-48E8-4E16-AED2-2281F1FDD654}"/>
    <hyperlink ref="K160" r:id="rId158" xr:uid="{CA91702D-0AB3-4467-81BB-D0137CD5F1AA}"/>
    <hyperlink ref="K161" r:id="rId159" xr:uid="{1A31997E-4A85-40A0-AF54-BAFFC11044F1}"/>
    <hyperlink ref="K162" r:id="rId160" xr:uid="{FBB61864-18BF-4062-969C-75804CD265B1}"/>
    <hyperlink ref="K163" r:id="rId161" xr:uid="{2F1BF206-2F8B-4373-9FF5-74E8110C39ED}"/>
    <hyperlink ref="K164" r:id="rId162" xr:uid="{9BF35513-2C8F-4607-82EF-785404A48CB2}"/>
    <hyperlink ref="K165" r:id="rId163" xr:uid="{5F4F0B96-0B3B-498E-836B-1D87B628D268}"/>
    <hyperlink ref="K166" r:id="rId164" xr:uid="{D706A73B-2E2D-4ED8-9F5E-FA9C9AA4D5FD}"/>
    <hyperlink ref="K167" r:id="rId165" xr:uid="{BAD87674-9B30-4C61-95DE-DDD80CEA3920}"/>
    <hyperlink ref="K168" r:id="rId166" xr:uid="{FE8127D5-238B-4DF0-B34D-A4E6BFEF17AB}"/>
    <hyperlink ref="K169" r:id="rId167" xr:uid="{FCAD4E50-62DE-4ACA-85A6-BAB5099D82CC}"/>
    <hyperlink ref="K170" r:id="rId168" xr:uid="{EE06E250-4D34-40A9-89A3-F3B51135BA74}"/>
    <hyperlink ref="K171" r:id="rId169" xr:uid="{7E4C9DFD-9D95-4842-9A66-23B2B2AA1B9B}"/>
    <hyperlink ref="K172" r:id="rId170" xr:uid="{D26F91E5-B19B-4211-88E2-D6424BABC96C}"/>
    <hyperlink ref="K173" r:id="rId171" xr:uid="{F5DC0C54-9BCB-43B2-9AC0-EA0D4C70D573}"/>
    <hyperlink ref="K174" r:id="rId172" xr:uid="{C8B77F3E-28B0-4CF4-AC97-FC28B2A8EC9F}"/>
    <hyperlink ref="K175" r:id="rId173" xr:uid="{E9886D40-18DA-49FF-B8D5-56AAEC47FB1B}"/>
    <hyperlink ref="K176" r:id="rId174" xr:uid="{C00C0B3C-4A0C-409D-85FB-7F1FC0D8907F}"/>
    <hyperlink ref="K177" r:id="rId175" xr:uid="{E324E25A-26CD-4D95-90AD-91590A02FF2A}"/>
    <hyperlink ref="K178" r:id="rId176" xr:uid="{603CCF65-BDF5-482A-B369-C15EBC295E64}"/>
    <hyperlink ref="K179" r:id="rId177" xr:uid="{C2DDFC15-2EB5-4F68-A467-650DC0472B06}"/>
    <hyperlink ref="K180" r:id="rId178" xr:uid="{799C8877-A1C5-440D-8A7B-E898A0E55542}"/>
    <hyperlink ref="K181" r:id="rId179" xr:uid="{DBE39A07-E7FF-4CB2-8454-50AB79B9574B}"/>
    <hyperlink ref="K182" r:id="rId180" xr:uid="{FAC26629-C374-4693-AC96-C4313F7BD500}"/>
    <hyperlink ref="K183" r:id="rId181" xr:uid="{289E93C5-078A-4B59-9123-DD77B2B84DC8}"/>
    <hyperlink ref="K184" r:id="rId182" xr:uid="{B85A0125-5AD3-4586-8943-C8AEEEE6CF1B}"/>
    <hyperlink ref="K185" r:id="rId183" xr:uid="{00A114AF-14D1-4D04-86EF-58FB63766ED7}"/>
    <hyperlink ref="K186" r:id="rId184" xr:uid="{CE0623D5-D027-4F3B-854C-711DCCBD20A9}"/>
  </hyperlinks>
  <pageMargins left="0.70866141732283472" right="0.70866141732283472" top="0.74803149606299213" bottom="0.74803149606299213" header="0.31496062992125984" footer="0.31496062992125984"/>
  <pageSetup paperSize="256" fitToHeight="0" orientation="landscape" horizontalDpi="300" verticalDpi="300" r:id="rId185"/>
  <drawing r:id="rId18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XER1048576"/>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Human-Animal Edited </vt:lpstr>
      <vt:lpstr>Sheet1</vt:lpstr>
    </vt:vector>
  </TitlesOfParts>
  <Company>University of Manchester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Wambaugh, John (he/him/his)</cp:lastModifiedBy>
  <cp:lastPrinted>2013-03-15T12:07:58Z</cp:lastPrinted>
  <dcterms:created xsi:type="dcterms:W3CDTF">2013-03-06T15:26:48Z</dcterms:created>
  <dcterms:modified xsi:type="dcterms:W3CDTF">2023-10-15T12:21:06Z</dcterms:modified>
</cp:coreProperties>
</file>