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industrialeconomics-my.sharepoint.com/personal/knoiva_indecon_com/Documents/Documents/github/FrEDI/FrEDI/inst/extdata/sv/"/>
    </mc:Choice>
  </mc:AlternateContent>
  <xr:revisionPtr revIDLastSave="30" documentId="13_ncr:1_{5C7D443C-079F-42A1-9B56-58968481167C}" xr6:coauthVersionLast="47" xr6:coauthVersionMax="47" xr10:uidLastSave="{A82C10EC-DFA1-4A67-976F-1DADF757B5A7}"/>
  <bookViews>
    <workbookView xWindow="24180" yWindow="-30060" windowWidth="26025" windowHeight="20055"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85" i="10" l="1" a="1"/>
  <c r="F85" i="10" s="1"/>
  <c r="F86" i="10" a="1"/>
  <c r="F86" i="10" s="1"/>
  <c r="V86" i="10" s="1" a="1"/>
  <c r="V86" i="10" s="1"/>
  <c r="F87" i="10" a="1"/>
  <c r="F87" i="10" s="1"/>
  <c r="F88" i="10" a="1"/>
  <c r="F88" i="10" s="1"/>
  <c r="V88" i="10" s="1" a="1"/>
  <c r="V88" i="10" s="1"/>
  <c r="F89" i="10" a="1"/>
  <c r="F89" i="10" s="1"/>
  <c r="F90" i="10" a="1"/>
  <c r="F90" i="10" s="1"/>
  <c r="V90" i="10" s="1" a="1"/>
  <c r="V90" i="10" s="1"/>
  <c r="F91" i="10" a="1"/>
  <c r="F91" i="10" s="1"/>
  <c r="F92" i="10" a="1"/>
  <c r="F92" i="10" s="1"/>
  <c r="V92" i="10" s="1" a="1"/>
  <c r="V92" i="10" s="1"/>
  <c r="F93" i="10" a="1"/>
  <c r="F93" i="10" s="1"/>
  <c r="F94" i="10" a="1"/>
  <c r="F94" i="10" s="1"/>
  <c r="V94" i="10" s="1" a="1"/>
  <c r="V94" i="10" s="1"/>
  <c r="F95" i="10" a="1"/>
  <c r="F95" i="10"/>
  <c r="N95" i="10" s="1" a="1"/>
  <c r="N95" i="10" s="1"/>
  <c r="F96" i="10" a="1"/>
  <c r="F96" i="10" s="1"/>
  <c r="R96" i="10" s="1" a="1"/>
  <c r="R96" i="10" s="1"/>
  <c r="F97" i="10" a="1"/>
  <c r="F97" i="10"/>
  <c r="X97" i="10" s="1" a="1"/>
  <c r="X97" i="10" s="1"/>
  <c r="F98" i="10" a="1"/>
  <c r="F98" i="10" s="1"/>
  <c r="V98" i="10" s="1" a="1"/>
  <c r="V98" i="10" s="1"/>
  <c r="F99" i="10" a="1"/>
  <c r="F99" i="10"/>
  <c r="T99" i="10" s="1" a="1"/>
  <c r="T99" i="10" s="1"/>
  <c r="F100" i="10" a="1"/>
  <c r="F100" i="10" s="1"/>
  <c r="R100" i="10" s="1" a="1"/>
  <c r="R100" i="10" s="1"/>
  <c r="F101" i="10" a="1"/>
  <c r="F101" i="10" s="1"/>
  <c r="F102" i="10" a="1"/>
  <c r="F102" i="10" s="1"/>
  <c r="V102" i="10" s="1" a="1"/>
  <c r="V102" i="10" s="1"/>
  <c r="F103" i="10" a="1"/>
  <c r="F103" i="10" s="1"/>
  <c r="F104" i="10" a="1"/>
  <c r="F104" i="10" s="1"/>
  <c r="R104" i="10" s="1" a="1"/>
  <c r="R104" i="10" s="1"/>
  <c r="F105" i="10" a="1"/>
  <c r="F105" i="10" s="1"/>
  <c r="F106" i="10" a="1"/>
  <c r="F106" i="10" s="1"/>
  <c r="V106" i="10" s="1" a="1"/>
  <c r="V106" i="10" s="1"/>
  <c r="F107" i="10" a="1"/>
  <c r="F107" i="10" s="1"/>
  <c r="T107" i="10" s="1" a="1"/>
  <c r="T107" i="10" s="1"/>
  <c r="F108" i="10" a="1"/>
  <c r="F108" i="10" s="1"/>
  <c r="R108" i="10" s="1" a="1"/>
  <c r="R108" i="10" s="1"/>
  <c r="F109" i="10" a="1"/>
  <c r="F109" i="10" s="1"/>
  <c r="F110" i="10" a="1"/>
  <c r="F110" i="10" s="1"/>
  <c r="V110" i="10" s="1" a="1"/>
  <c r="V110" i="10" s="1"/>
  <c r="F111" i="10" a="1"/>
  <c r="F111" i="10" s="1"/>
  <c r="T111" i="10" s="1" a="1"/>
  <c r="T111" i="10" s="1"/>
  <c r="F112" i="10" a="1"/>
  <c r="F112" i="10" s="1"/>
  <c r="R112" i="10" s="1" a="1"/>
  <c r="R112" i="10" s="1"/>
  <c r="F113" i="10" a="1"/>
  <c r="F113" i="10" s="1"/>
  <c r="F114" i="10" a="1"/>
  <c r="F114" i="10" s="1"/>
  <c r="V114" i="10" s="1" a="1"/>
  <c r="V114" i="10" s="1"/>
  <c r="F115" i="10" a="1"/>
  <c r="F115" i="10" s="1"/>
  <c r="S115" i="10" s="1" a="1"/>
  <c r="S115" i="10" s="1"/>
  <c r="F116" i="10" a="1"/>
  <c r="F116" i="10" s="1"/>
  <c r="O116" i="10" s="1" a="1"/>
  <c r="O116" i="10" s="1"/>
  <c r="F37" i="8" a="1"/>
  <c r="F37" i="8"/>
  <c r="F38" i="8" a="1"/>
  <c r="F38" i="8" s="1"/>
  <c r="F39" i="8" a="1"/>
  <c r="F39" i="8" s="1"/>
  <c r="F40" i="8" a="1"/>
  <c r="F40" i="8" s="1"/>
  <c r="F41" i="8" a="1"/>
  <c r="F41" i="8"/>
  <c r="F42" i="8" a="1"/>
  <c r="F42" i="8" s="1"/>
  <c r="F43" i="8" a="1"/>
  <c r="F43" i="8" s="1"/>
  <c r="F44" i="8" a="1"/>
  <c r="F44" i="8" s="1"/>
  <c r="F45" i="8" a="1"/>
  <c r="F45" i="8"/>
  <c r="F46" i="8" a="1"/>
  <c r="F46" i="8" s="1"/>
  <c r="F47" i="8" a="1"/>
  <c r="F47" i="8" s="1"/>
  <c r="F48" i="8" a="1"/>
  <c r="F48" i="8" s="1"/>
  <c r="F49" i="8" a="1"/>
  <c r="F49" i="8" s="1"/>
  <c r="F50" i="8" a="1"/>
  <c r="F50" i="8" s="1"/>
  <c r="F51" i="8" a="1"/>
  <c r="F51" i="8" s="1"/>
  <c r="F52" i="8" a="1"/>
  <c r="F52" i="8" s="1"/>
  <c r="F53" i="8" a="1"/>
  <c r="F53" i="8"/>
  <c r="F54" i="8" a="1"/>
  <c r="F54" i="8" s="1"/>
  <c r="F55" i="8" a="1"/>
  <c r="F55" i="8" s="1"/>
  <c r="F56" i="8" a="1"/>
  <c r="F56" i="8" s="1"/>
  <c r="F57" i="8" a="1"/>
  <c r="F57" i="8" s="1"/>
  <c r="F58" i="8" a="1"/>
  <c r="F58" i="8" s="1"/>
  <c r="F59" i="8" a="1"/>
  <c r="F59" i="8" s="1"/>
  <c r="F60" i="8" a="1"/>
  <c r="F60" i="8" s="1"/>
  <c r="F61" i="8" a="1"/>
  <c r="F61" i="8" s="1"/>
  <c r="F62" i="8" a="1"/>
  <c r="F62" i="8" s="1"/>
  <c r="F63" i="8" a="1"/>
  <c r="F63" i="8" s="1"/>
  <c r="F64" i="8" a="1"/>
  <c r="F64" i="8" s="1"/>
  <c r="F65" i="8" a="1"/>
  <c r="F65" i="8" s="1"/>
  <c r="F66" i="8" a="1"/>
  <c r="F66" i="8" s="1"/>
  <c r="F67" i="8" a="1"/>
  <c r="F67" i="8" s="1"/>
  <c r="F68" i="8" a="1"/>
  <c r="F68" i="8" s="1"/>
  <c r="V101" i="9" a="1"/>
  <c r="V101" i="9" s="1"/>
  <c r="U101" i="9" a="1"/>
  <c r="U101" i="9" s="1"/>
  <c r="T101" i="9" a="1"/>
  <c r="T101" i="9" s="1"/>
  <c r="S101" i="9" a="1"/>
  <c r="S101" i="9" s="1"/>
  <c r="R101" i="9" a="1"/>
  <c r="R101" i="9" s="1"/>
  <c r="Q101" i="9" a="1"/>
  <c r="Q101" i="9" s="1"/>
  <c r="P101" i="9" a="1"/>
  <c r="P101" i="9" s="1"/>
  <c r="O101" i="9" a="1"/>
  <c r="O101" i="9" s="1"/>
  <c r="N101" i="9" a="1"/>
  <c r="N101" i="9" s="1"/>
  <c r="M101" i="9" a="1"/>
  <c r="M101" i="9" s="1"/>
  <c r="L101" i="9" a="1"/>
  <c r="L101" i="9" s="1"/>
  <c r="K101" i="9" a="1"/>
  <c r="K101" i="9" s="1"/>
  <c r="J101" i="9" a="1"/>
  <c r="J101" i="9" s="1"/>
  <c r="I101" i="9" a="1"/>
  <c r="I101" i="9" s="1"/>
  <c r="H101" i="9" a="1"/>
  <c r="H101" i="9" s="1"/>
  <c r="G101" i="9" a="1"/>
  <c r="G101" i="9" s="1"/>
  <c r="V100" i="9" a="1"/>
  <c r="V100" i="9" s="1"/>
  <c r="U100" i="9" a="1"/>
  <c r="U100" i="9" s="1"/>
  <c r="T100" i="9" a="1"/>
  <c r="T100" i="9" s="1"/>
  <c r="S100" i="9" a="1"/>
  <c r="S100" i="9" s="1"/>
  <c r="R100" i="9" a="1"/>
  <c r="R100" i="9" s="1"/>
  <c r="Q100" i="9" a="1"/>
  <c r="Q100" i="9" s="1"/>
  <c r="P100" i="9" a="1"/>
  <c r="P100" i="9" s="1"/>
  <c r="O100" i="9" a="1"/>
  <c r="O100" i="9" s="1"/>
  <c r="N100" i="9" a="1"/>
  <c r="N100" i="9" s="1"/>
  <c r="M100" i="9" a="1"/>
  <c r="M100" i="9" s="1"/>
  <c r="L100" i="9" a="1"/>
  <c r="L100" i="9" s="1"/>
  <c r="K100" i="9" a="1"/>
  <c r="K100" i="9" s="1"/>
  <c r="J100" i="9" a="1"/>
  <c r="J100" i="9" s="1"/>
  <c r="I100" i="9" a="1"/>
  <c r="I100" i="9" s="1"/>
  <c r="H100" i="9" a="1"/>
  <c r="H100" i="9" s="1"/>
  <c r="G100" i="9" a="1"/>
  <c r="G100" i="9" s="1"/>
  <c r="V99" i="9" a="1"/>
  <c r="V99" i="9" s="1"/>
  <c r="U99" i="9" a="1"/>
  <c r="U99" i="9" s="1"/>
  <c r="T99" i="9" a="1"/>
  <c r="T99" i="9" s="1"/>
  <c r="S99" i="9" a="1"/>
  <c r="S99" i="9" s="1"/>
  <c r="R99" i="9" a="1"/>
  <c r="R99" i="9" s="1"/>
  <c r="Q99" i="9" a="1"/>
  <c r="Q99" i="9" s="1"/>
  <c r="P99" i="9" a="1"/>
  <c r="P99" i="9" s="1"/>
  <c r="O99" i="9" a="1"/>
  <c r="O99" i="9" s="1"/>
  <c r="N99" i="9" a="1"/>
  <c r="N99" i="9" s="1"/>
  <c r="M99" i="9" a="1"/>
  <c r="M99" i="9" s="1"/>
  <c r="L99" i="9" a="1"/>
  <c r="L99" i="9" s="1"/>
  <c r="K99" i="9" a="1"/>
  <c r="K99" i="9" s="1"/>
  <c r="J99" i="9" a="1"/>
  <c r="J99" i="9" s="1"/>
  <c r="I99" i="9" a="1"/>
  <c r="I99" i="9" s="1"/>
  <c r="H99" i="9" a="1"/>
  <c r="H99" i="9" s="1"/>
  <c r="G99" i="9" a="1"/>
  <c r="G99" i="9" s="1"/>
  <c r="V98" i="9" a="1"/>
  <c r="V98" i="9" s="1"/>
  <c r="U98" i="9" a="1"/>
  <c r="U98" i="9" s="1"/>
  <c r="T98" i="9" a="1"/>
  <c r="T98" i="9" s="1"/>
  <c r="S98" i="9" a="1"/>
  <c r="S98" i="9" s="1"/>
  <c r="R98" i="9" a="1"/>
  <c r="R98" i="9" s="1"/>
  <c r="Q98" i="9" a="1"/>
  <c r="Q98" i="9" s="1"/>
  <c r="P98" i="9" a="1"/>
  <c r="P98" i="9" s="1"/>
  <c r="O98" i="9" a="1"/>
  <c r="O98" i="9" s="1"/>
  <c r="N98" i="9" a="1"/>
  <c r="N98" i="9" s="1"/>
  <c r="M98" i="9" a="1"/>
  <c r="M98" i="9" s="1"/>
  <c r="L98" i="9" a="1"/>
  <c r="L98" i="9" s="1"/>
  <c r="K98" i="9" a="1"/>
  <c r="K98" i="9" s="1"/>
  <c r="J98" i="9" a="1"/>
  <c r="J98" i="9" s="1"/>
  <c r="I98" i="9" a="1"/>
  <c r="I98" i="9" s="1"/>
  <c r="H98" i="9" a="1"/>
  <c r="H98" i="9" s="1"/>
  <c r="G98" i="9" a="1"/>
  <c r="G98" i="9" s="1"/>
  <c r="F98" i="9" a="1"/>
  <c r="F98" i="9"/>
  <c r="F99" i="9" a="1"/>
  <c r="F99" i="9" s="1"/>
  <c r="F100" i="9" a="1"/>
  <c r="F100" i="9" s="1"/>
  <c r="F101" i="9" a="1"/>
  <c r="F101" i="9" s="1"/>
  <c r="X93" i="9"/>
  <c r="X93" i="9" a="1"/>
  <c r="W93" i="9" a="1"/>
  <c r="W93" i="9" s="1"/>
  <c r="V93" i="9" a="1"/>
  <c r="V93" i="9" s="1"/>
  <c r="U93" i="9" a="1"/>
  <c r="U93" i="9" s="1"/>
  <c r="T93" i="9"/>
  <c r="T93" i="9" a="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AA68" i="8" a="1"/>
  <c r="AA68" i="8" s="1"/>
  <c r="Z68" i="8" a="1"/>
  <c r="Z68" i="8" s="1"/>
  <c r="Y68" i="8" a="1"/>
  <c r="Y68" i="8" s="1"/>
  <c r="X68" i="8" a="1"/>
  <c r="X68" i="8" s="1"/>
  <c r="W68" i="8" a="1"/>
  <c r="W68" i="8" s="1"/>
  <c r="V68" i="8" a="1"/>
  <c r="V68" i="8" s="1"/>
  <c r="U68" i="8" a="1"/>
  <c r="U68" i="8" s="1"/>
  <c r="T68" i="8" a="1"/>
  <c r="T68" i="8" s="1"/>
  <c r="S68" i="8" a="1"/>
  <c r="S68" i="8" s="1"/>
  <c r="R68" i="8" a="1"/>
  <c r="R68" i="8" s="1"/>
  <c r="Q68" i="8" a="1"/>
  <c r="Q68" i="8" s="1"/>
  <c r="P68" i="8" a="1"/>
  <c r="P68" i="8" s="1"/>
  <c r="O68" i="8"/>
  <c r="O68" i="8" a="1"/>
  <c r="N68" i="8" a="1"/>
  <c r="N68" i="8" s="1"/>
  <c r="M68" i="8" a="1"/>
  <c r="M68" i="8" s="1"/>
  <c r="L68" i="8" a="1"/>
  <c r="L68" i="8" s="1"/>
  <c r="AA67" i="8" a="1"/>
  <c r="AA67" i="8" s="1"/>
  <c r="Z67" i="8" a="1"/>
  <c r="Z67" i="8" s="1"/>
  <c r="Y67" i="8" a="1"/>
  <c r="Y67" i="8" s="1"/>
  <c r="X67" i="8" a="1"/>
  <c r="X67" i="8" s="1"/>
  <c r="W67" i="8" a="1"/>
  <c r="W67" i="8" s="1"/>
  <c r="V67" i="8" a="1"/>
  <c r="V67" i="8" s="1"/>
  <c r="U67" i="8" a="1"/>
  <c r="U67" i="8" s="1"/>
  <c r="T67" i="8" a="1"/>
  <c r="T67" i="8" s="1"/>
  <c r="S67" i="8" a="1"/>
  <c r="S67" i="8" s="1"/>
  <c r="R67" i="8" a="1"/>
  <c r="R67" i="8" s="1"/>
  <c r="Q67" i="8" a="1"/>
  <c r="Q67" i="8" s="1"/>
  <c r="P67" i="8" a="1"/>
  <c r="P67" i="8" s="1"/>
  <c r="O67" i="8" a="1"/>
  <c r="O67" i="8" s="1"/>
  <c r="N67" i="8" a="1"/>
  <c r="N67" i="8" s="1"/>
  <c r="M67" i="8" a="1"/>
  <c r="M67" i="8" s="1"/>
  <c r="L67" i="8" a="1"/>
  <c r="L67" i="8" s="1"/>
  <c r="AA66" i="8" a="1"/>
  <c r="AA66" i="8" s="1"/>
  <c r="Z66" i="8" a="1"/>
  <c r="Z66" i="8" s="1"/>
  <c r="Y66" i="8" a="1"/>
  <c r="Y66" i="8" s="1"/>
  <c r="X66" i="8" a="1"/>
  <c r="X66" i="8" s="1"/>
  <c r="W66" i="8" a="1"/>
  <c r="W66" i="8" s="1"/>
  <c r="V66" i="8" a="1"/>
  <c r="V66" i="8" s="1"/>
  <c r="U66" i="8" a="1"/>
  <c r="U66" i="8" s="1"/>
  <c r="T66" i="8" a="1"/>
  <c r="T66" i="8" s="1"/>
  <c r="S66" i="8" a="1"/>
  <c r="S66" i="8" s="1"/>
  <c r="R66" i="8" a="1"/>
  <c r="R66" i="8" s="1"/>
  <c r="Q66" i="8" a="1"/>
  <c r="Q66" i="8" s="1"/>
  <c r="P66" i="8" a="1"/>
  <c r="P66" i="8" s="1"/>
  <c r="O66" i="8"/>
  <c r="O66" i="8" a="1"/>
  <c r="N66" i="8" a="1"/>
  <c r="N66" i="8" s="1"/>
  <c r="M66" i="8" a="1"/>
  <c r="M66" i="8" s="1"/>
  <c r="L66" i="8" a="1"/>
  <c r="L66" i="8" s="1"/>
  <c r="AA65" i="8" a="1"/>
  <c r="AA65" i="8" s="1"/>
  <c r="Z65" i="8" a="1"/>
  <c r="Z65" i="8" s="1"/>
  <c r="Y65" i="8" a="1"/>
  <c r="Y65" i="8" s="1"/>
  <c r="X65" i="8" a="1"/>
  <c r="X65" i="8" s="1"/>
  <c r="W65" i="8" a="1"/>
  <c r="W65" i="8" s="1"/>
  <c r="V65" i="8" a="1"/>
  <c r="V65" i="8" s="1"/>
  <c r="U65" i="8" a="1"/>
  <c r="U65" i="8" s="1"/>
  <c r="T65" i="8" a="1"/>
  <c r="T65" i="8" s="1"/>
  <c r="S65" i="8" a="1"/>
  <c r="S65" i="8" s="1"/>
  <c r="R65" i="8" a="1"/>
  <c r="R65" i="8" s="1"/>
  <c r="Q65" i="8" a="1"/>
  <c r="Q65" i="8" s="1"/>
  <c r="P65" i="8" a="1"/>
  <c r="P65" i="8" s="1"/>
  <c r="O65" i="8" a="1"/>
  <c r="O65" i="8" s="1"/>
  <c r="N65" i="8" a="1"/>
  <c r="N65" i="8" s="1"/>
  <c r="M65" i="8" a="1"/>
  <c r="M65" i="8" s="1"/>
  <c r="L65" i="8" a="1"/>
  <c r="L65" i="8" s="1"/>
  <c r="AA64" i="8"/>
  <c r="AA64" i="8" a="1"/>
  <c r="Z64" i="8" a="1"/>
  <c r="Z64" i="8" s="1"/>
  <c r="Y64" i="8" a="1"/>
  <c r="Y64" i="8" s="1"/>
  <c r="X64" i="8" a="1"/>
  <c r="X64" i="8" s="1"/>
  <c r="W64" i="8"/>
  <c r="W64" i="8" a="1"/>
  <c r="V64" i="8" a="1"/>
  <c r="V64" i="8" s="1"/>
  <c r="U64" i="8" a="1"/>
  <c r="U64" i="8" s="1"/>
  <c r="T64" i="8" a="1"/>
  <c r="T64" i="8" s="1"/>
  <c r="S64" i="8" a="1"/>
  <c r="S64" i="8" s="1"/>
  <c r="R64" i="8" a="1"/>
  <c r="R64" i="8" s="1"/>
  <c r="Q64" i="8" a="1"/>
  <c r="Q64" i="8" s="1"/>
  <c r="P64" i="8" a="1"/>
  <c r="P64" i="8" s="1"/>
  <c r="O64" i="8"/>
  <c r="O64" i="8" a="1"/>
  <c r="N64" i="8" a="1"/>
  <c r="N64" i="8" s="1"/>
  <c r="M64" i="8" a="1"/>
  <c r="M64" i="8" s="1"/>
  <c r="L64" i="8" a="1"/>
  <c r="L64" i="8" s="1"/>
  <c r="AA63" i="8" a="1"/>
  <c r="AA63" i="8" s="1"/>
  <c r="Z63" i="8" a="1"/>
  <c r="Z63" i="8" s="1"/>
  <c r="Y63" i="8" a="1"/>
  <c r="Y63" i="8" s="1"/>
  <c r="X63" i="8" a="1"/>
  <c r="X63" i="8" s="1"/>
  <c r="W63" i="8" a="1"/>
  <c r="W63" i="8" s="1"/>
  <c r="V63" i="8" a="1"/>
  <c r="V63" i="8" s="1"/>
  <c r="U63" i="8" a="1"/>
  <c r="U63" i="8" s="1"/>
  <c r="T63" i="8" a="1"/>
  <c r="T63" i="8" s="1"/>
  <c r="S63" i="8" a="1"/>
  <c r="S63" i="8" s="1"/>
  <c r="R63" i="8" a="1"/>
  <c r="R63" i="8" s="1"/>
  <c r="Q63" i="8" a="1"/>
  <c r="Q63" i="8" s="1"/>
  <c r="P63" i="8" a="1"/>
  <c r="P63" i="8" s="1"/>
  <c r="O63" i="8" a="1"/>
  <c r="O63" i="8" s="1"/>
  <c r="N63" i="8" a="1"/>
  <c r="N63" i="8" s="1"/>
  <c r="M63" i="8" a="1"/>
  <c r="M63" i="8" s="1"/>
  <c r="L63" i="8" a="1"/>
  <c r="L63" i="8" s="1"/>
  <c r="AA62" i="8" a="1"/>
  <c r="AA62" i="8" s="1"/>
  <c r="Z62" i="8" a="1"/>
  <c r="Z62" i="8" s="1"/>
  <c r="Y62" i="8" a="1"/>
  <c r="Y62" i="8" s="1"/>
  <c r="X62" i="8" a="1"/>
  <c r="X62" i="8" s="1"/>
  <c r="W62" i="8" a="1"/>
  <c r="W62" i="8" s="1"/>
  <c r="V62" i="8" a="1"/>
  <c r="V62" i="8" s="1"/>
  <c r="U62" i="8" a="1"/>
  <c r="U62" i="8" s="1"/>
  <c r="T62" i="8" a="1"/>
  <c r="T62" i="8" s="1"/>
  <c r="S62" i="8" a="1"/>
  <c r="S62" i="8" s="1"/>
  <c r="R62" i="8" a="1"/>
  <c r="R62" i="8" s="1"/>
  <c r="Q62" i="8" a="1"/>
  <c r="Q62" i="8" s="1"/>
  <c r="P62" i="8" a="1"/>
  <c r="P62" i="8" s="1"/>
  <c r="O62" i="8"/>
  <c r="O62" i="8" a="1"/>
  <c r="N62" i="8" a="1"/>
  <c r="N62" i="8" s="1"/>
  <c r="M62" i="8" a="1"/>
  <c r="M62" i="8" s="1"/>
  <c r="L62" i="8" a="1"/>
  <c r="L62" i="8" s="1"/>
  <c r="AA61" i="8" a="1"/>
  <c r="AA61" i="8" s="1"/>
  <c r="Z61" i="8" a="1"/>
  <c r="Z61" i="8" s="1"/>
  <c r="Y61" i="8" a="1"/>
  <c r="Y61" i="8" s="1"/>
  <c r="X61" i="8" a="1"/>
  <c r="X61" i="8" s="1"/>
  <c r="W61" i="8" a="1"/>
  <c r="W61" i="8" s="1"/>
  <c r="V61" i="8" a="1"/>
  <c r="V61" i="8" s="1"/>
  <c r="U61" i="8" a="1"/>
  <c r="U61" i="8" s="1"/>
  <c r="T61" i="8" a="1"/>
  <c r="T61" i="8" s="1"/>
  <c r="S61" i="8" a="1"/>
  <c r="S61" i="8" s="1"/>
  <c r="R61" i="8" a="1"/>
  <c r="R61" i="8" s="1"/>
  <c r="Q61" i="8" a="1"/>
  <c r="Q61" i="8" s="1"/>
  <c r="P61" i="8" a="1"/>
  <c r="P61" i="8" s="1"/>
  <c r="O61" i="8" a="1"/>
  <c r="O61" i="8" s="1"/>
  <c r="N61" i="8" a="1"/>
  <c r="N61" i="8" s="1"/>
  <c r="M61" i="8" a="1"/>
  <c r="M61" i="8" s="1"/>
  <c r="L61" i="8" a="1"/>
  <c r="L61" i="8" s="1"/>
  <c r="AA60" i="8"/>
  <c r="AA60" i="8" a="1"/>
  <c r="Z60" i="8" a="1"/>
  <c r="Z60" i="8" s="1"/>
  <c r="Y60" i="8" a="1"/>
  <c r="Y60" i="8" s="1"/>
  <c r="X60" i="8" a="1"/>
  <c r="X60" i="8" s="1"/>
  <c r="W60" i="8"/>
  <c r="W60" i="8" a="1"/>
  <c r="V60" i="8" a="1"/>
  <c r="V60" i="8" s="1"/>
  <c r="U60" i="8" a="1"/>
  <c r="U60" i="8" s="1"/>
  <c r="T60" i="8" a="1"/>
  <c r="T60" i="8" s="1"/>
  <c r="S60" i="8" a="1"/>
  <c r="S60" i="8" s="1"/>
  <c r="R60" i="8" a="1"/>
  <c r="R60" i="8" s="1"/>
  <c r="Q60" i="8" a="1"/>
  <c r="Q60" i="8" s="1"/>
  <c r="P60" i="8" a="1"/>
  <c r="P60" i="8" s="1"/>
  <c r="O60" i="8"/>
  <c r="O60" i="8" a="1"/>
  <c r="N60" i="8" a="1"/>
  <c r="N60" i="8" s="1"/>
  <c r="M60" i="8" a="1"/>
  <c r="M60" i="8" s="1"/>
  <c r="L60" i="8" a="1"/>
  <c r="L60" i="8" s="1"/>
  <c r="AA59" i="8" a="1"/>
  <c r="AA59" i="8" s="1"/>
  <c r="Z59" i="8" a="1"/>
  <c r="Z59" i="8" s="1"/>
  <c r="Y59" i="8" a="1"/>
  <c r="Y59" i="8" s="1"/>
  <c r="X59" i="8" a="1"/>
  <c r="X59" i="8" s="1"/>
  <c r="W59" i="8" a="1"/>
  <c r="W59" i="8" s="1"/>
  <c r="V59" i="8" a="1"/>
  <c r="V59" i="8" s="1"/>
  <c r="U59" i="8" a="1"/>
  <c r="U59" i="8" s="1"/>
  <c r="T59" i="8" a="1"/>
  <c r="T59" i="8" s="1"/>
  <c r="S59" i="8" a="1"/>
  <c r="S59" i="8" s="1"/>
  <c r="R59" i="8" a="1"/>
  <c r="R59" i="8" s="1"/>
  <c r="Q59" i="8" a="1"/>
  <c r="Q59" i="8" s="1"/>
  <c r="P59" i="8" a="1"/>
  <c r="P59" i="8" s="1"/>
  <c r="O59" i="8" a="1"/>
  <c r="O59" i="8" s="1"/>
  <c r="N59" i="8" a="1"/>
  <c r="N59" i="8" s="1"/>
  <c r="M59" i="8" a="1"/>
  <c r="M59" i="8" s="1"/>
  <c r="L59" i="8" a="1"/>
  <c r="L59" i="8" s="1"/>
  <c r="AA58" i="8" a="1"/>
  <c r="AA58" i="8" s="1"/>
  <c r="Z58" i="8" a="1"/>
  <c r="Z58" i="8" s="1"/>
  <c r="Y58" i="8" a="1"/>
  <c r="Y58" i="8" s="1"/>
  <c r="X58" i="8" a="1"/>
  <c r="X58" i="8" s="1"/>
  <c r="W58" i="8" a="1"/>
  <c r="W58" i="8" s="1"/>
  <c r="V58" i="8" a="1"/>
  <c r="V58" i="8" s="1"/>
  <c r="U58" i="8" a="1"/>
  <c r="U58" i="8" s="1"/>
  <c r="T58" i="8" a="1"/>
  <c r="T58" i="8" s="1"/>
  <c r="S58" i="8" a="1"/>
  <c r="S58" i="8" s="1"/>
  <c r="R58" i="8" a="1"/>
  <c r="R58" i="8" s="1"/>
  <c r="Q58" i="8" a="1"/>
  <c r="Q58" i="8" s="1"/>
  <c r="P58" i="8" a="1"/>
  <c r="P58" i="8" s="1"/>
  <c r="O58" i="8"/>
  <c r="O58" i="8" a="1"/>
  <c r="N58" i="8" a="1"/>
  <c r="N58" i="8" s="1"/>
  <c r="M58" i="8" a="1"/>
  <c r="M58" i="8" s="1"/>
  <c r="L58" i="8" a="1"/>
  <c r="L58" i="8" s="1"/>
  <c r="AA57" i="8" a="1"/>
  <c r="AA57" i="8" s="1"/>
  <c r="Z57" i="8" a="1"/>
  <c r="Z57" i="8" s="1"/>
  <c r="Y57" i="8" a="1"/>
  <c r="Y57" i="8" s="1"/>
  <c r="X57" i="8" a="1"/>
  <c r="X57" i="8" s="1"/>
  <c r="W57" i="8" a="1"/>
  <c r="W57" i="8" s="1"/>
  <c r="V57" i="8" a="1"/>
  <c r="V57" i="8" s="1"/>
  <c r="U57" i="8" a="1"/>
  <c r="U57" i="8" s="1"/>
  <c r="T57" i="8" a="1"/>
  <c r="T57" i="8" s="1"/>
  <c r="S57" i="8" a="1"/>
  <c r="S57" i="8" s="1"/>
  <c r="R57" i="8" a="1"/>
  <c r="R57" i="8" s="1"/>
  <c r="Q57" i="8" a="1"/>
  <c r="Q57" i="8" s="1"/>
  <c r="P57" i="8" a="1"/>
  <c r="P57" i="8" s="1"/>
  <c r="O57" i="8" a="1"/>
  <c r="O57" i="8" s="1"/>
  <c r="N57" i="8" a="1"/>
  <c r="N57" i="8" s="1"/>
  <c r="M57" i="8" a="1"/>
  <c r="M57" i="8" s="1"/>
  <c r="L57" i="8" a="1"/>
  <c r="L57" i="8" s="1"/>
  <c r="AA56" i="8"/>
  <c r="AA56" i="8" a="1"/>
  <c r="Z56" i="8" a="1"/>
  <c r="Z56" i="8" s="1"/>
  <c r="Y56" i="8" a="1"/>
  <c r="Y56" i="8" s="1"/>
  <c r="X56" i="8" a="1"/>
  <c r="X56" i="8" s="1"/>
  <c r="W56" i="8"/>
  <c r="W56" i="8" a="1"/>
  <c r="V56" i="8" a="1"/>
  <c r="V56" i="8" s="1"/>
  <c r="U56" i="8" a="1"/>
  <c r="U56" i="8" s="1"/>
  <c r="T56" i="8" a="1"/>
  <c r="T56" i="8" s="1"/>
  <c r="S56" i="8" a="1"/>
  <c r="S56" i="8" s="1"/>
  <c r="R56" i="8" a="1"/>
  <c r="R56" i="8" s="1"/>
  <c r="Q56" i="8" a="1"/>
  <c r="Q56" i="8" s="1"/>
  <c r="P56" i="8" a="1"/>
  <c r="P56" i="8" s="1"/>
  <c r="O56" i="8"/>
  <c r="O56" i="8" a="1"/>
  <c r="N56" i="8" a="1"/>
  <c r="N56" i="8" s="1"/>
  <c r="M56" i="8" a="1"/>
  <c r="M56" i="8" s="1"/>
  <c r="L56" i="8" a="1"/>
  <c r="L56" i="8" s="1"/>
  <c r="AA55" i="8" a="1"/>
  <c r="AA55" i="8" s="1"/>
  <c r="Z55" i="8" a="1"/>
  <c r="Z55" i="8" s="1"/>
  <c r="Y55" i="8" a="1"/>
  <c r="Y55" i="8" s="1"/>
  <c r="X55" i="8" a="1"/>
  <c r="X55" i="8" s="1"/>
  <c r="W55" i="8" a="1"/>
  <c r="W55" i="8" s="1"/>
  <c r="V55" i="8" a="1"/>
  <c r="V55" i="8" s="1"/>
  <c r="U55" i="8" a="1"/>
  <c r="U55" i="8" s="1"/>
  <c r="T55" i="8" a="1"/>
  <c r="T55" i="8" s="1"/>
  <c r="S55" i="8" a="1"/>
  <c r="S55" i="8" s="1"/>
  <c r="R55" i="8" a="1"/>
  <c r="R55" i="8" s="1"/>
  <c r="Q55" i="8" a="1"/>
  <c r="Q55" i="8" s="1"/>
  <c r="P55" i="8" a="1"/>
  <c r="P55" i="8" s="1"/>
  <c r="O55" i="8" a="1"/>
  <c r="O55" i="8" s="1"/>
  <c r="N55" i="8" a="1"/>
  <c r="N55" i="8" s="1"/>
  <c r="M55" i="8" a="1"/>
  <c r="M55" i="8" s="1"/>
  <c r="L55" i="8" a="1"/>
  <c r="L55" i="8" s="1"/>
  <c r="AA54" i="8" a="1"/>
  <c r="AA54" i="8" s="1"/>
  <c r="Z54" i="8" a="1"/>
  <c r="Z54" i="8" s="1"/>
  <c r="Y54" i="8" a="1"/>
  <c r="Y54" i="8" s="1"/>
  <c r="X54" i="8" a="1"/>
  <c r="X54" i="8" s="1"/>
  <c r="W54" i="8" a="1"/>
  <c r="W54" i="8" s="1"/>
  <c r="V54" i="8" a="1"/>
  <c r="V54" i="8" s="1"/>
  <c r="U54" i="8" a="1"/>
  <c r="U54" i="8" s="1"/>
  <c r="T54" i="8" a="1"/>
  <c r="T54" i="8" s="1"/>
  <c r="S54" i="8" a="1"/>
  <c r="S54" i="8" s="1"/>
  <c r="R54" i="8" a="1"/>
  <c r="R54" i="8" s="1"/>
  <c r="Q54" i="8" a="1"/>
  <c r="Q54" i="8" s="1"/>
  <c r="P54" i="8" a="1"/>
  <c r="P54" i="8" s="1"/>
  <c r="O54" i="8"/>
  <c r="O54" i="8" a="1"/>
  <c r="N54" i="8" a="1"/>
  <c r="N54" i="8" s="1"/>
  <c r="M54" i="8" a="1"/>
  <c r="M54" i="8" s="1"/>
  <c r="L54" i="8" a="1"/>
  <c r="L54" i="8" s="1"/>
  <c r="AA53" i="8" a="1"/>
  <c r="AA53" i="8" s="1"/>
  <c r="Z53" i="8" a="1"/>
  <c r="Z53" i="8" s="1"/>
  <c r="Y53" i="8" a="1"/>
  <c r="Y53" i="8" s="1"/>
  <c r="X53" i="8" a="1"/>
  <c r="X53" i="8" s="1"/>
  <c r="W53" i="8" a="1"/>
  <c r="W53" i="8" s="1"/>
  <c r="V53" i="8" a="1"/>
  <c r="V53" i="8" s="1"/>
  <c r="U53" i="8" a="1"/>
  <c r="U53" i="8" s="1"/>
  <c r="T53" i="8" a="1"/>
  <c r="T53" i="8" s="1"/>
  <c r="S53" i="8" a="1"/>
  <c r="S53" i="8" s="1"/>
  <c r="R53" i="8" a="1"/>
  <c r="R53" i="8" s="1"/>
  <c r="Q53" i="8" a="1"/>
  <c r="Q53" i="8" s="1"/>
  <c r="P53" i="8" a="1"/>
  <c r="P53" i="8" s="1"/>
  <c r="O53" i="8" a="1"/>
  <c r="O53" i="8" s="1"/>
  <c r="N53" i="8" a="1"/>
  <c r="N53" i="8" s="1"/>
  <c r="M53" i="8" a="1"/>
  <c r="M53" i="8" s="1"/>
  <c r="L53" i="8" a="1"/>
  <c r="L53" i="8" s="1"/>
  <c r="AA52" i="8"/>
  <c r="AA52" i="8" a="1"/>
  <c r="Z52" i="8" a="1"/>
  <c r="Z52" i="8" s="1"/>
  <c r="Y52" i="8" a="1"/>
  <c r="Y52" i="8" s="1"/>
  <c r="X52" i="8" a="1"/>
  <c r="X52" i="8" s="1"/>
  <c r="W52" i="8" a="1"/>
  <c r="W52" i="8" s="1"/>
  <c r="V52" i="8" a="1"/>
  <c r="V52" i="8" s="1"/>
  <c r="U52" i="8" a="1"/>
  <c r="U52" i="8" s="1"/>
  <c r="T52" i="8" a="1"/>
  <c r="T52" i="8" s="1"/>
  <c r="S52" i="8" a="1"/>
  <c r="S52" i="8" s="1"/>
  <c r="R52" i="8" a="1"/>
  <c r="R52" i="8" s="1"/>
  <c r="Q52" i="8" a="1"/>
  <c r="Q52" i="8" s="1"/>
  <c r="P52" i="8" a="1"/>
  <c r="P52" i="8" s="1"/>
  <c r="O52" i="8" a="1"/>
  <c r="O52" i="8" s="1"/>
  <c r="N52" i="8" a="1"/>
  <c r="N52" i="8" s="1"/>
  <c r="M52" i="8" a="1"/>
  <c r="M52" i="8" s="1"/>
  <c r="L52" i="8" a="1"/>
  <c r="L52" i="8" s="1"/>
  <c r="AA51" i="8" a="1"/>
  <c r="AA51" i="8" s="1"/>
  <c r="Z51" i="8" a="1"/>
  <c r="Z51" i="8" s="1"/>
  <c r="Y51" i="8" a="1"/>
  <c r="Y51" i="8" s="1"/>
  <c r="X51" i="8" a="1"/>
  <c r="X51" i="8" s="1"/>
  <c r="W51" i="8" a="1"/>
  <c r="W51" i="8" s="1"/>
  <c r="V51" i="8" a="1"/>
  <c r="V51" i="8" s="1"/>
  <c r="U51" i="8" a="1"/>
  <c r="U51" i="8" s="1"/>
  <c r="T51" i="8" a="1"/>
  <c r="T51" i="8" s="1"/>
  <c r="S51" i="8" a="1"/>
  <c r="S51" i="8" s="1"/>
  <c r="R51" i="8" a="1"/>
  <c r="R51" i="8" s="1"/>
  <c r="Q51" i="8" a="1"/>
  <c r="Q51" i="8" s="1"/>
  <c r="P51" i="8" a="1"/>
  <c r="P51" i="8" s="1"/>
  <c r="O51" i="8" a="1"/>
  <c r="O51" i="8" s="1"/>
  <c r="N51" i="8" a="1"/>
  <c r="N51" i="8" s="1"/>
  <c r="M51" i="8" a="1"/>
  <c r="M51" i="8" s="1"/>
  <c r="L51" i="8" a="1"/>
  <c r="L51" i="8" s="1"/>
  <c r="AA50" i="8" a="1"/>
  <c r="AA50" i="8" s="1"/>
  <c r="Z50" i="8" a="1"/>
  <c r="Z50" i="8" s="1"/>
  <c r="Y50" i="8" a="1"/>
  <c r="Y50" i="8" s="1"/>
  <c r="X50" i="8" a="1"/>
  <c r="X50" i="8" s="1"/>
  <c r="W50" i="8" a="1"/>
  <c r="W50" i="8" s="1"/>
  <c r="V50" i="8" a="1"/>
  <c r="V50" i="8" s="1"/>
  <c r="U50" i="8" a="1"/>
  <c r="U50" i="8" s="1"/>
  <c r="T50" i="8" a="1"/>
  <c r="T50" i="8" s="1"/>
  <c r="S50" i="8"/>
  <c r="S50" i="8" a="1"/>
  <c r="R50" i="8" a="1"/>
  <c r="R50" i="8" s="1"/>
  <c r="Q50" i="8" a="1"/>
  <c r="Q50" i="8" s="1"/>
  <c r="P50" i="8" a="1"/>
  <c r="P50" i="8" s="1"/>
  <c r="O50" i="8"/>
  <c r="O50" i="8" a="1"/>
  <c r="N50" i="8" a="1"/>
  <c r="N50" i="8" s="1"/>
  <c r="M50" i="8" a="1"/>
  <c r="M50" i="8" s="1"/>
  <c r="L50" i="8" a="1"/>
  <c r="L50" i="8" s="1"/>
  <c r="AA49" i="8" a="1"/>
  <c r="AA49" i="8" s="1"/>
  <c r="Z49" i="8" a="1"/>
  <c r="Z49" i="8" s="1"/>
  <c r="Y49" i="8" a="1"/>
  <c r="Y49" i="8" s="1"/>
  <c r="X49" i="8" a="1"/>
  <c r="X49" i="8" s="1"/>
  <c r="W49" i="8" a="1"/>
  <c r="W49" i="8" s="1"/>
  <c r="V49" i="8" a="1"/>
  <c r="V49" i="8" s="1"/>
  <c r="U49" i="8" a="1"/>
  <c r="U49" i="8" s="1"/>
  <c r="T49" i="8" a="1"/>
  <c r="T49" i="8" s="1"/>
  <c r="S49" i="8" a="1"/>
  <c r="S49" i="8" s="1"/>
  <c r="R49" i="8" a="1"/>
  <c r="R49" i="8" s="1"/>
  <c r="Q49" i="8" a="1"/>
  <c r="Q49" i="8" s="1"/>
  <c r="P49" i="8" a="1"/>
  <c r="P49" i="8" s="1"/>
  <c r="O49" i="8" a="1"/>
  <c r="O49" i="8" s="1"/>
  <c r="N49" i="8" a="1"/>
  <c r="N49" i="8" s="1"/>
  <c r="M49" i="8" a="1"/>
  <c r="M49" i="8" s="1"/>
  <c r="L49" i="8" a="1"/>
  <c r="L49" i="8" s="1"/>
  <c r="AA48" i="8"/>
  <c r="AA48" i="8" a="1"/>
  <c r="Z48" i="8" a="1"/>
  <c r="Z48" i="8" s="1"/>
  <c r="Y48" i="8" a="1"/>
  <c r="Y48" i="8" s="1"/>
  <c r="X48" i="8" a="1"/>
  <c r="X48" i="8" s="1"/>
  <c r="W48" i="8" a="1"/>
  <c r="W48" i="8" s="1"/>
  <c r="V48" i="8" a="1"/>
  <c r="V48" i="8" s="1"/>
  <c r="U48" i="8" a="1"/>
  <c r="U48" i="8" s="1"/>
  <c r="T48" i="8" a="1"/>
  <c r="T48" i="8" s="1"/>
  <c r="S48" i="8" a="1"/>
  <c r="S48" i="8" s="1"/>
  <c r="R48" i="8" a="1"/>
  <c r="R48" i="8" s="1"/>
  <c r="Q48" i="8" a="1"/>
  <c r="Q48" i="8" s="1"/>
  <c r="P48" i="8" a="1"/>
  <c r="P48" i="8" s="1"/>
  <c r="O48" i="8" a="1"/>
  <c r="O48" i="8" s="1"/>
  <c r="N48" i="8" a="1"/>
  <c r="N48" i="8" s="1"/>
  <c r="M48" i="8" a="1"/>
  <c r="M48" i="8" s="1"/>
  <c r="L48" i="8" a="1"/>
  <c r="L48" i="8" s="1"/>
  <c r="AA47" i="8" a="1"/>
  <c r="AA47" i="8" s="1"/>
  <c r="Z47" i="8" a="1"/>
  <c r="Z47" i="8" s="1"/>
  <c r="Y47" i="8" a="1"/>
  <c r="Y47" i="8" s="1"/>
  <c r="X47" i="8" a="1"/>
  <c r="X47" i="8" s="1"/>
  <c r="W47" i="8" a="1"/>
  <c r="W47" i="8" s="1"/>
  <c r="V47" i="8" a="1"/>
  <c r="V47" i="8" s="1"/>
  <c r="U47" i="8" a="1"/>
  <c r="U47" i="8" s="1"/>
  <c r="T47" i="8" a="1"/>
  <c r="T47" i="8" s="1"/>
  <c r="S47" i="8" a="1"/>
  <c r="S47" i="8" s="1"/>
  <c r="R47" i="8" a="1"/>
  <c r="R47" i="8" s="1"/>
  <c r="Q47" i="8"/>
  <c r="Q47" i="8" a="1"/>
  <c r="P47" i="8" a="1"/>
  <c r="P47" i="8" s="1"/>
  <c r="O47" i="8" a="1"/>
  <c r="O47" i="8" s="1"/>
  <c r="N47" i="8" a="1"/>
  <c r="N47" i="8" s="1"/>
  <c r="M47" i="8"/>
  <c r="M47" i="8" a="1"/>
  <c r="L47" i="8"/>
  <c r="L47" i="8" a="1"/>
  <c r="AA46" i="8" a="1"/>
  <c r="AA46" i="8" s="1"/>
  <c r="Z46" i="8" a="1"/>
  <c r="Z46" i="8" s="1"/>
  <c r="Y46" i="8" a="1"/>
  <c r="Y46" i="8" s="1"/>
  <c r="X46" i="8"/>
  <c r="X46" i="8" a="1"/>
  <c r="W46" i="8" a="1"/>
  <c r="W46" i="8" s="1"/>
  <c r="V46" i="8" a="1"/>
  <c r="V46" i="8" s="1"/>
  <c r="U46" i="8" a="1"/>
  <c r="U46" i="8" s="1"/>
  <c r="T46" i="8" a="1"/>
  <c r="T46" i="8" s="1"/>
  <c r="S46" i="8" a="1"/>
  <c r="S46" i="8" s="1"/>
  <c r="R46" i="8" a="1"/>
  <c r="R46" i="8" s="1"/>
  <c r="Q46" i="8"/>
  <c r="Q46" i="8" a="1"/>
  <c r="P46" i="8" a="1"/>
  <c r="P46" i="8" s="1"/>
  <c r="O46" i="8" a="1"/>
  <c r="O46" i="8" s="1"/>
  <c r="N46" i="8" a="1"/>
  <c r="N46" i="8" s="1"/>
  <c r="M46" i="8"/>
  <c r="M46" i="8" a="1"/>
  <c r="L46" i="8"/>
  <c r="L46" i="8" a="1"/>
  <c r="AA45" i="8" a="1"/>
  <c r="AA45" i="8" s="1"/>
  <c r="Z45" i="8" a="1"/>
  <c r="Z45" i="8" s="1"/>
  <c r="Y45" i="8" a="1"/>
  <c r="Y45" i="8" s="1"/>
  <c r="X45" i="8"/>
  <c r="X45" i="8" a="1"/>
  <c r="W45" i="8" a="1"/>
  <c r="W45" i="8" s="1"/>
  <c r="V45" i="8" a="1"/>
  <c r="V45" i="8" s="1"/>
  <c r="U45" i="8" a="1"/>
  <c r="U45" i="8" s="1"/>
  <c r="T45" i="8" a="1"/>
  <c r="T45" i="8" s="1"/>
  <c r="S45" i="8" a="1"/>
  <c r="S45" i="8" s="1"/>
  <c r="R45" i="8" a="1"/>
  <c r="R45" i="8" s="1"/>
  <c r="Q45" i="8"/>
  <c r="Q45" i="8" a="1"/>
  <c r="P45" i="8" a="1"/>
  <c r="P45" i="8" s="1"/>
  <c r="O45" i="8" a="1"/>
  <c r="O45" i="8" s="1"/>
  <c r="N45" i="8" a="1"/>
  <c r="N45" i="8" s="1"/>
  <c r="M45" i="8"/>
  <c r="M45" i="8" a="1"/>
  <c r="L45" i="8"/>
  <c r="L45" i="8" a="1"/>
  <c r="AA44" i="8" a="1"/>
  <c r="AA44" i="8" s="1"/>
  <c r="Z44" i="8" a="1"/>
  <c r="Z44" i="8" s="1"/>
  <c r="Y44" i="8" a="1"/>
  <c r="Y44" i="8" s="1"/>
  <c r="X44" i="8"/>
  <c r="X44" i="8" a="1"/>
  <c r="W44" i="8" a="1"/>
  <c r="W44" i="8" s="1"/>
  <c r="V44" i="8" a="1"/>
  <c r="V44" i="8" s="1"/>
  <c r="U44" i="8" a="1"/>
  <c r="U44" i="8" s="1"/>
  <c r="T44" i="8" a="1"/>
  <c r="T44" i="8" s="1"/>
  <c r="S44" i="8" a="1"/>
  <c r="S44" i="8" s="1"/>
  <c r="R44" i="8" a="1"/>
  <c r="R44" i="8" s="1"/>
  <c r="Q44" i="8"/>
  <c r="Q44" i="8" a="1"/>
  <c r="P44" i="8" a="1"/>
  <c r="P44" i="8" s="1"/>
  <c r="O44" i="8" a="1"/>
  <c r="O44" i="8" s="1"/>
  <c r="N44" i="8" a="1"/>
  <c r="N44" i="8" s="1"/>
  <c r="M44" i="8"/>
  <c r="M44" i="8" a="1"/>
  <c r="L44" i="8"/>
  <c r="L44" i="8" a="1"/>
  <c r="AA43" i="8" a="1"/>
  <c r="AA43" i="8" s="1"/>
  <c r="Z43" i="8" a="1"/>
  <c r="Z43" i="8" s="1"/>
  <c r="Y43" i="8" a="1"/>
  <c r="Y43" i="8" s="1"/>
  <c r="X43" i="8"/>
  <c r="X43" i="8" a="1"/>
  <c r="W43" i="8" a="1"/>
  <c r="W43" i="8" s="1"/>
  <c r="V43" i="8" a="1"/>
  <c r="V43" i="8" s="1"/>
  <c r="U43" i="8" a="1"/>
  <c r="U43" i="8" s="1"/>
  <c r="T43" i="8" a="1"/>
  <c r="T43" i="8" s="1"/>
  <c r="S43" i="8" a="1"/>
  <c r="S43" i="8" s="1"/>
  <c r="R43" i="8" a="1"/>
  <c r="R43" i="8" s="1"/>
  <c r="Q43" i="8"/>
  <c r="Q43" i="8" a="1"/>
  <c r="P43" i="8" a="1"/>
  <c r="P43" i="8" s="1"/>
  <c r="O43" i="8" a="1"/>
  <c r="O43" i="8" s="1"/>
  <c r="N43" i="8" a="1"/>
  <c r="N43" i="8" s="1"/>
  <c r="M43" i="8"/>
  <c r="M43" i="8" a="1"/>
  <c r="L43" i="8"/>
  <c r="L43" i="8" a="1"/>
  <c r="AA42" i="8" a="1"/>
  <c r="AA42" i="8" s="1"/>
  <c r="Z42" i="8" a="1"/>
  <c r="Z42" i="8" s="1"/>
  <c r="Y42" i="8" a="1"/>
  <c r="Y42" i="8" s="1"/>
  <c r="X42" i="8"/>
  <c r="X42" i="8" a="1"/>
  <c r="W42" i="8" a="1"/>
  <c r="W42" i="8" s="1"/>
  <c r="V42" i="8" a="1"/>
  <c r="V42" i="8" s="1"/>
  <c r="U42" i="8" a="1"/>
  <c r="U42" i="8" s="1"/>
  <c r="T42" i="8" a="1"/>
  <c r="T42" i="8" s="1"/>
  <c r="S42" i="8" a="1"/>
  <c r="S42" i="8" s="1"/>
  <c r="R42" i="8" a="1"/>
  <c r="R42" i="8" s="1"/>
  <c r="Q42" i="8"/>
  <c r="Q42" i="8" a="1"/>
  <c r="P42" i="8" a="1"/>
  <c r="P42" i="8" s="1"/>
  <c r="O42" i="8" a="1"/>
  <c r="O42" i="8" s="1"/>
  <c r="N42" i="8" a="1"/>
  <c r="N42" i="8" s="1"/>
  <c r="M42" i="8"/>
  <c r="M42" i="8" a="1"/>
  <c r="L42" i="8"/>
  <c r="L42" i="8" a="1"/>
  <c r="AA41" i="8" a="1"/>
  <c r="AA41" i="8" s="1"/>
  <c r="Z41" i="8" a="1"/>
  <c r="Z41" i="8" s="1"/>
  <c r="Y41" i="8" a="1"/>
  <c r="Y41" i="8" s="1"/>
  <c r="X41" i="8"/>
  <c r="X41" i="8" a="1"/>
  <c r="W41" i="8" a="1"/>
  <c r="W41" i="8" s="1"/>
  <c r="V41" i="8" a="1"/>
  <c r="V41" i="8" s="1"/>
  <c r="U41" i="8" a="1"/>
  <c r="U41" i="8" s="1"/>
  <c r="T41" i="8" a="1"/>
  <c r="T41" i="8" s="1"/>
  <c r="S41" i="8" a="1"/>
  <c r="S41" i="8" s="1"/>
  <c r="R41" i="8" a="1"/>
  <c r="R41" i="8" s="1"/>
  <c r="Q41" i="8" a="1"/>
  <c r="Q41" i="8" s="1"/>
  <c r="P41" i="8" a="1"/>
  <c r="P41" i="8" s="1"/>
  <c r="O41" i="8" a="1"/>
  <c r="O41" i="8" s="1"/>
  <c r="N41" i="8" a="1"/>
  <c r="N41" i="8" s="1"/>
  <c r="M41" i="8"/>
  <c r="M41" i="8" a="1"/>
  <c r="L41" i="8" a="1"/>
  <c r="L41" i="8" s="1"/>
  <c r="AA40" i="8" a="1"/>
  <c r="AA40" i="8" s="1"/>
  <c r="Z40" i="8" a="1"/>
  <c r="Z40" i="8" s="1"/>
  <c r="Y40" i="8" a="1"/>
  <c r="Y40" i="8" s="1"/>
  <c r="X40" i="8"/>
  <c r="X40" i="8" a="1"/>
  <c r="W40" i="8" a="1"/>
  <c r="W40" i="8" s="1"/>
  <c r="V40" i="8" a="1"/>
  <c r="V40" i="8" s="1"/>
  <c r="U40" i="8" a="1"/>
  <c r="U40" i="8" s="1"/>
  <c r="T40" i="8" a="1"/>
  <c r="T40" i="8" s="1"/>
  <c r="S40" i="8" a="1"/>
  <c r="S40" i="8" s="1"/>
  <c r="R40" i="8" a="1"/>
  <c r="R40" i="8" s="1"/>
  <c r="Q40" i="8" a="1"/>
  <c r="Q40" i="8" s="1"/>
  <c r="P40" i="8" a="1"/>
  <c r="P40" i="8" s="1"/>
  <c r="O40" i="8" a="1"/>
  <c r="O40" i="8" s="1"/>
  <c r="N40" i="8" a="1"/>
  <c r="N40" i="8" s="1"/>
  <c r="M40" i="8"/>
  <c r="M40" i="8" a="1"/>
  <c r="L40" i="8" a="1"/>
  <c r="L40" i="8" s="1"/>
  <c r="AA39" i="8" a="1"/>
  <c r="AA39" i="8" s="1"/>
  <c r="Z39" i="8" a="1"/>
  <c r="Z39" i="8" s="1"/>
  <c r="Y39" i="8" a="1"/>
  <c r="Y39" i="8" s="1"/>
  <c r="X39" i="8"/>
  <c r="X39" i="8" a="1"/>
  <c r="W39" i="8" a="1"/>
  <c r="W39" i="8" s="1"/>
  <c r="V39" i="8" a="1"/>
  <c r="V39" i="8" s="1"/>
  <c r="U39" i="8" a="1"/>
  <c r="U39" i="8" s="1"/>
  <c r="T39" i="8" a="1"/>
  <c r="T39" i="8" s="1"/>
  <c r="S39" i="8" a="1"/>
  <c r="S39" i="8" s="1"/>
  <c r="R39" i="8" a="1"/>
  <c r="R39" i="8" s="1"/>
  <c r="Q39" i="8" a="1"/>
  <c r="Q39" i="8" s="1"/>
  <c r="P39" i="8" a="1"/>
  <c r="P39" i="8" s="1"/>
  <c r="O39" i="8" a="1"/>
  <c r="O39" i="8" s="1"/>
  <c r="N39" i="8" a="1"/>
  <c r="N39" i="8" s="1"/>
  <c r="M39" i="8" a="1"/>
  <c r="M39" i="8" s="1"/>
  <c r="L39" i="8" a="1"/>
  <c r="L39" i="8" s="1"/>
  <c r="AA38" i="8" a="1"/>
  <c r="AA38" i="8" s="1"/>
  <c r="Z38" i="8" a="1"/>
  <c r="Z38" i="8" s="1"/>
  <c r="Y38" i="8" a="1"/>
  <c r="Y38" i="8" s="1"/>
  <c r="X38" i="8" a="1"/>
  <c r="X38" i="8" s="1"/>
  <c r="W38" i="8" a="1"/>
  <c r="W38" i="8" s="1"/>
  <c r="V38" i="8" a="1"/>
  <c r="V38" i="8" s="1"/>
  <c r="U38" i="8" a="1"/>
  <c r="U38" i="8" s="1"/>
  <c r="T38" i="8"/>
  <c r="T38" i="8" a="1"/>
  <c r="S38" i="8" a="1"/>
  <c r="S38" i="8" s="1"/>
  <c r="R38" i="8" a="1"/>
  <c r="R38" i="8" s="1"/>
  <c r="Q38" i="8" a="1"/>
  <c r="Q38" i="8" s="1"/>
  <c r="P38" i="8"/>
  <c r="P38" i="8" a="1"/>
  <c r="O38" i="8" a="1"/>
  <c r="O38" i="8" s="1"/>
  <c r="N38" i="8" a="1"/>
  <c r="N38" i="8" s="1"/>
  <c r="M38" i="8" a="1"/>
  <c r="M38" i="8" s="1"/>
  <c r="L38" i="8"/>
  <c r="L38" i="8" a="1"/>
  <c r="AA37" i="8" a="1"/>
  <c r="AA37" i="8" s="1"/>
  <c r="Z37" i="8" a="1"/>
  <c r="Z37" i="8" s="1"/>
  <c r="Y37" i="8" a="1"/>
  <c r="Y37" i="8" s="1"/>
  <c r="X37" i="8" a="1"/>
  <c r="X37" i="8" s="1"/>
  <c r="W37" i="8" a="1"/>
  <c r="W37" i="8" s="1"/>
  <c r="V37" i="8" a="1"/>
  <c r="V37" i="8" s="1"/>
  <c r="U37" i="8" a="1"/>
  <c r="U37" i="8" s="1"/>
  <c r="T37" i="8" a="1"/>
  <c r="T37" i="8" s="1"/>
  <c r="S37" i="8" a="1"/>
  <c r="S37" i="8" s="1"/>
  <c r="R37" i="8" a="1"/>
  <c r="R37" i="8" s="1"/>
  <c r="Q37" i="8" a="1"/>
  <c r="Q37" i="8" s="1"/>
  <c r="P37" i="8" a="1"/>
  <c r="P37" i="8" s="1"/>
  <c r="O37" i="8" a="1"/>
  <c r="O37" i="8" s="1"/>
  <c r="N37" i="8" a="1"/>
  <c r="N37" i="8" s="1"/>
  <c r="M37" i="8" a="1"/>
  <c r="M37" i="8" s="1"/>
  <c r="L37" i="8" a="1"/>
  <c r="L37" i="8" s="1"/>
  <c r="K37" i="8" a="1"/>
  <c r="K37" i="8"/>
  <c r="K38" i="8" a="1"/>
  <c r="K38" i="8" s="1"/>
  <c r="K39" i="8" a="1"/>
  <c r="K39" i="8" s="1"/>
  <c r="K40" i="8" a="1"/>
  <c r="K40" i="8"/>
  <c r="K41" i="8" a="1"/>
  <c r="K41" i="8" s="1"/>
  <c r="K42" i="8" a="1"/>
  <c r="K42" i="8" s="1"/>
  <c r="K43" i="8" a="1"/>
  <c r="K43" i="8" s="1"/>
  <c r="K44" i="8" a="1"/>
  <c r="K44" i="8" s="1"/>
  <c r="K45" i="8" a="1"/>
  <c r="K45" i="8" s="1"/>
  <c r="K46" i="8" a="1"/>
  <c r="K46" i="8" s="1"/>
  <c r="K47" i="8" a="1"/>
  <c r="K47" i="8" s="1"/>
  <c r="K48" i="8" a="1"/>
  <c r="K48" i="8"/>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s="1"/>
  <c r="K61" i="8" a="1"/>
  <c r="K61" i="8" s="1"/>
  <c r="K62" i="8" a="1"/>
  <c r="K62" i="8" s="1"/>
  <c r="K63" i="8" a="1"/>
  <c r="K63" i="8" s="1"/>
  <c r="K64" i="8" a="1"/>
  <c r="K64" i="8" s="1"/>
  <c r="K65" i="8" a="1"/>
  <c r="K65" i="8" s="1"/>
  <c r="K66" i="8" a="1"/>
  <c r="K66" i="8" s="1"/>
  <c r="K67" i="8" a="1"/>
  <c r="K67" i="8" s="1"/>
  <c r="K68" i="8" a="1"/>
  <c r="K68" i="8" s="1"/>
  <c r="G29" i="8" a="1"/>
  <c r="G29" i="8" s="1"/>
  <c r="G30" i="8" a="1"/>
  <c r="G30" i="8" s="1"/>
  <c r="G31" i="8" a="1"/>
  <c r="G31" i="8" s="1"/>
  <c r="G32" i="8" a="1"/>
  <c r="G32" i="8" s="1"/>
  <c r="B17" i="6"/>
  <c r="L6" i="6"/>
  <c r="I6" i="6"/>
  <c r="B6" i="6"/>
  <c r="X113" i="10" l="1" a="1"/>
  <c r="X113" i="10" s="1"/>
  <c r="P113" i="10" a="1"/>
  <c r="P113" i="10" s="1"/>
  <c r="W113" i="10" a="1"/>
  <c r="W113" i="10" s="1"/>
  <c r="O113" i="10" a="1"/>
  <c r="O113" i="10" s="1"/>
  <c r="V113" i="10" a="1"/>
  <c r="V113" i="10" s="1"/>
  <c r="U113" i="10" a="1"/>
  <c r="U113" i="10" s="1"/>
  <c r="N113" i="10" a="1"/>
  <c r="N113" i="10" s="1"/>
  <c r="J113" i="10" a="1"/>
  <c r="J113" i="10" s="1"/>
  <c r="T113" i="10" a="1"/>
  <c r="T113" i="10" s="1"/>
  <c r="M113" i="10" a="1"/>
  <c r="M113" i="10" s="1"/>
  <c r="Z113" i="10" a="1"/>
  <c r="Z113" i="10" s="1"/>
  <c r="S113" i="10" a="1"/>
  <c r="S113" i="10" s="1"/>
  <c r="L113" i="10" a="1"/>
  <c r="L113" i="10" s="1"/>
  <c r="R113" i="10" a="1"/>
  <c r="R113" i="10" s="1"/>
  <c r="K113" i="10" a="1"/>
  <c r="K113" i="10" s="1"/>
  <c r="Y113" i="10" a="1"/>
  <c r="Y113" i="10" s="1"/>
  <c r="Q113" i="10" a="1"/>
  <c r="Q113" i="10" s="1"/>
  <c r="X105" i="10" a="1"/>
  <c r="X105" i="10" s="1"/>
  <c r="P105" i="10" a="1"/>
  <c r="P105" i="10" s="1"/>
  <c r="W105" i="10" a="1"/>
  <c r="W105" i="10" s="1"/>
  <c r="O105" i="10" a="1"/>
  <c r="O105" i="10" s="1"/>
  <c r="V105" i="10" a="1"/>
  <c r="V105" i="10" s="1"/>
  <c r="U105" i="10" a="1"/>
  <c r="U105" i="10" s="1"/>
  <c r="N105" i="10" a="1"/>
  <c r="N105" i="10" s="1"/>
  <c r="T105" i="10" a="1"/>
  <c r="T105" i="10" s="1"/>
  <c r="M105" i="10" a="1"/>
  <c r="M105" i="10" s="1"/>
  <c r="Z105" i="10" a="1"/>
  <c r="Z105" i="10" s="1"/>
  <c r="S105" i="10" a="1"/>
  <c r="S105" i="10" s="1"/>
  <c r="L105" i="10" a="1"/>
  <c r="L105" i="10" s="1"/>
  <c r="R105" i="10" a="1"/>
  <c r="R105" i="10" s="1"/>
  <c r="K105" i="10" a="1"/>
  <c r="K105" i="10" s="1"/>
  <c r="Y105" i="10" a="1"/>
  <c r="Y105" i="10" s="1"/>
  <c r="Q105" i="10" a="1"/>
  <c r="Q105" i="10" s="1"/>
  <c r="J105" i="10" a="1"/>
  <c r="J105" i="10" s="1"/>
  <c r="V91" i="10" a="1"/>
  <c r="V91" i="10" s="1"/>
  <c r="N91" i="10" a="1"/>
  <c r="N91" i="10" s="1"/>
  <c r="U91" i="10" a="1"/>
  <c r="U91" i="10" s="1"/>
  <c r="M91" i="10" a="1"/>
  <c r="M91" i="10" s="1"/>
  <c r="T91" i="10" a="1"/>
  <c r="T91" i="10" s="1"/>
  <c r="L91" i="10" a="1"/>
  <c r="L91" i="10" s="1"/>
  <c r="J91" i="10" a="1"/>
  <c r="J91" i="10" s="1"/>
  <c r="S91" i="10" a="1"/>
  <c r="S91" i="10" s="1"/>
  <c r="K91" i="10" a="1"/>
  <c r="K91" i="10" s="1"/>
  <c r="Z91" i="10" a="1"/>
  <c r="Z91" i="10" s="1"/>
  <c r="R91" i="10" a="1"/>
  <c r="R91" i="10" s="1"/>
  <c r="Y91" i="10" a="1"/>
  <c r="Y91" i="10" s="1"/>
  <c r="Q91" i="10" a="1"/>
  <c r="Q91" i="10" s="1"/>
  <c r="X91" i="10" a="1"/>
  <c r="X91" i="10" s="1"/>
  <c r="P91" i="10" a="1"/>
  <c r="P91" i="10" s="1"/>
  <c r="W91" i="10" a="1"/>
  <c r="W91" i="10" s="1"/>
  <c r="O91" i="10" a="1"/>
  <c r="O91" i="10" s="1"/>
  <c r="T103" i="10" a="1"/>
  <c r="T103" i="10" s="1"/>
  <c r="M103" i="10" a="1"/>
  <c r="M103" i="10" s="1"/>
  <c r="Z103" i="10" a="1"/>
  <c r="Z103" i="10" s="1"/>
  <c r="S103" i="10" a="1"/>
  <c r="S103" i="10" s="1"/>
  <c r="L103" i="10" a="1"/>
  <c r="L103" i="10" s="1"/>
  <c r="R103" i="10" a="1"/>
  <c r="R103" i="10" s="1"/>
  <c r="K103" i="10" a="1"/>
  <c r="K103" i="10" s="1"/>
  <c r="Y103" i="10" a="1"/>
  <c r="Y103" i="10" s="1"/>
  <c r="Q103" i="10" a="1"/>
  <c r="Q103" i="10" s="1"/>
  <c r="X103" i="10" a="1"/>
  <c r="X103" i="10" s="1"/>
  <c r="P103" i="10" a="1"/>
  <c r="P103" i="10" s="1"/>
  <c r="J103" i="10" a="1"/>
  <c r="J103" i="10" s="1"/>
  <c r="W103" i="10" a="1"/>
  <c r="W103" i="10" s="1"/>
  <c r="O103" i="10" a="1"/>
  <c r="O103" i="10" s="1"/>
  <c r="V103" i="10" a="1"/>
  <c r="V103" i="10" s="1"/>
  <c r="U103" i="10" a="1"/>
  <c r="U103" i="10" s="1"/>
  <c r="N103" i="10" a="1"/>
  <c r="N103" i="10" s="1"/>
  <c r="V89" i="10" a="1"/>
  <c r="V89" i="10" s="1"/>
  <c r="N89" i="10" a="1"/>
  <c r="N89" i="10" s="1"/>
  <c r="U89" i="10" a="1"/>
  <c r="U89" i="10" s="1"/>
  <c r="M89" i="10" a="1"/>
  <c r="M89" i="10" s="1"/>
  <c r="T89" i="10" a="1"/>
  <c r="T89" i="10" s="1"/>
  <c r="L89" i="10" a="1"/>
  <c r="L89" i="10" s="1"/>
  <c r="S89" i="10" a="1"/>
  <c r="S89" i="10" s="1"/>
  <c r="K89" i="10" a="1"/>
  <c r="K89" i="10" s="1"/>
  <c r="Z89" i="10" a="1"/>
  <c r="Z89" i="10" s="1"/>
  <c r="R89" i="10" a="1"/>
  <c r="R89" i="10" s="1"/>
  <c r="Y89" i="10" a="1"/>
  <c r="Y89" i="10" s="1"/>
  <c r="Q89" i="10" a="1"/>
  <c r="Q89" i="10" s="1"/>
  <c r="X89" i="10" a="1"/>
  <c r="X89" i="10" s="1"/>
  <c r="P89" i="10" a="1"/>
  <c r="P89" i="10" s="1"/>
  <c r="W89" i="10" a="1"/>
  <c r="W89" i="10" s="1"/>
  <c r="O89" i="10" a="1"/>
  <c r="O89" i="10" s="1"/>
  <c r="J89" i="10" a="1"/>
  <c r="J89" i="10" s="1"/>
  <c r="X109" i="10" a="1"/>
  <c r="X109" i="10" s="1"/>
  <c r="P109" i="10" a="1"/>
  <c r="P109" i="10" s="1"/>
  <c r="W109" i="10" a="1"/>
  <c r="W109" i="10" s="1"/>
  <c r="O109" i="10" a="1"/>
  <c r="O109" i="10" s="1"/>
  <c r="V109" i="10" a="1"/>
  <c r="V109" i="10" s="1"/>
  <c r="U109" i="10" a="1"/>
  <c r="U109" i="10" s="1"/>
  <c r="N109" i="10" a="1"/>
  <c r="N109" i="10" s="1"/>
  <c r="T109" i="10" a="1"/>
  <c r="T109" i="10" s="1"/>
  <c r="M109" i="10" a="1"/>
  <c r="M109" i="10" s="1"/>
  <c r="Z109" i="10" a="1"/>
  <c r="Z109" i="10" s="1"/>
  <c r="S109" i="10" a="1"/>
  <c r="S109" i="10" s="1"/>
  <c r="L109" i="10" a="1"/>
  <c r="L109" i="10" s="1"/>
  <c r="J109" i="10" a="1"/>
  <c r="J109" i="10" s="1"/>
  <c r="R109" i="10" a="1"/>
  <c r="R109" i="10" s="1"/>
  <c r="K109" i="10" a="1"/>
  <c r="K109" i="10" s="1"/>
  <c r="Y109" i="10" a="1"/>
  <c r="Y109" i="10" s="1"/>
  <c r="Q109" i="10" a="1"/>
  <c r="Q109" i="10" s="1"/>
  <c r="X101" i="10" a="1"/>
  <c r="X101" i="10" s="1"/>
  <c r="P101" i="10" a="1"/>
  <c r="P101" i="10" s="1"/>
  <c r="W101" i="10" a="1"/>
  <c r="W101" i="10" s="1"/>
  <c r="O101" i="10" a="1"/>
  <c r="O101" i="10" s="1"/>
  <c r="J101" i="10" a="1"/>
  <c r="J101" i="10" s="1"/>
  <c r="V101" i="10" a="1"/>
  <c r="V101" i="10" s="1"/>
  <c r="U101" i="10" a="1"/>
  <c r="U101" i="10" s="1"/>
  <c r="N101" i="10" a="1"/>
  <c r="N101" i="10" s="1"/>
  <c r="T101" i="10" a="1"/>
  <c r="T101" i="10" s="1"/>
  <c r="M101" i="10" a="1"/>
  <c r="M101" i="10" s="1"/>
  <c r="Z101" i="10" a="1"/>
  <c r="Z101" i="10" s="1"/>
  <c r="S101" i="10" a="1"/>
  <c r="S101" i="10" s="1"/>
  <c r="L101" i="10" a="1"/>
  <c r="L101" i="10" s="1"/>
  <c r="R101" i="10" a="1"/>
  <c r="R101" i="10" s="1"/>
  <c r="K101" i="10" a="1"/>
  <c r="K101" i="10" s="1"/>
  <c r="Y101" i="10" a="1"/>
  <c r="Y101" i="10" s="1"/>
  <c r="Q101" i="10" a="1"/>
  <c r="Q101" i="10" s="1"/>
  <c r="V87" i="10" a="1"/>
  <c r="V87" i="10" s="1"/>
  <c r="N87" i="10" a="1"/>
  <c r="N87" i="10" s="1"/>
  <c r="U87" i="10" a="1"/>
  <c r="U87" i="10" s="1"/>
  <c r="M87" i="10" a="1"/>
  <c r="M87" i="10" s="1"/>
  <c r="T87" i="10" a="1"/>
  <c r="T87" i="10" s="1"/>
  <c r="L87" i="10" a="1"/>
  <c r="L87" i="10" s="1"/>
  <c r="S87" i="10" a="1"/>
  <c r="S87" i="10" s="1"/>
  <c r="K87" i="10" a="1"/>
  <c r="K87" i="10" s="1"/>
  <c r="Z87" i="10" a="1"/>
  <c r="Z87" i="10" s="1"/>
  <c r="R87" i="10" a="1"/>
  <c r="R87" i="10" s="1"/>
  <c r="J87" i="10" a="1"/>
  <c r="J87" i="10" s="1"/>
  <c r="Y87" i="10" a="1"/>
  <c r="Y87" i="10" s="1"/>
  <c r="Q87" i="10" a="1"/>
  <c r="Q87" i="10" s="1"/>
  <c r="X87" i="10" a="1"/>
  <c r="X87" i="10" s="1"/>
  <c r="P87" i="10" a="1"/>
  <c r="P87" i="10" s="1"/>
  <c r="W87" i="10" a="1"/>
  <c r="W87" i="10" s="1"/>
  <c r="O87" i="10" a="1"/>
  <c r="O87" i="10" s="1"/>
  <c r="V93" i="10" a="1"/>
  <c r="V93" i="10" s="1"/>
  <c r="N93" i="10" a="1"/>
  <c r="N93" i="10" s="1"/>
  <c r="U93" i="10" a="1"/>
  <c r="U93" i="10" s="1"/>
  <c r="M93" i="10" a="1"/>
  <c r="M93" i="10" s="1"/>
  <c r="T93" i="10" a="1"/>
  <c r="T93" i="10" s="1"/>
  <c r="L93" i="10" a="1"/>
  <c r="L93" i="10" s="1"/>
  <c r="S93" i="10" a="1"/>
  <c r="S93" i="10" s="1"/>
  <c r="K93" i="10" a="1"/>
  <c r="K93" i="10" s="1"/>
  <c r="Z93" i="10" a="1"/>
  <c r="Z93" i="10" s="1"/>
  <c r="R93" i="10" a="1"/>
  <c r="R93" i="10" s="1"/>
  <c r="Y93" i="10" a="1"/>
  <c r="Y93" i="10" s="1"/>
  <c r="Q93" i="10" a="1"/>
  <c r="Q93" i="10" s="1"/>
  <c r="J93" i="10" a="1"/>
  <c r="J93" i="10" s="1"/>
  <c r="X93" i="10" a="1"/>
  <c r="X93" i="10" s="1"/>
  <c r="P93" i="10" a="1"/>
  <c r="P93" i="10" s="1"/>
  <c r="W93" i="10" a="1"/>
  <c r="W93" i="10" s="1"/>
  <c r="O93" i="10" a="1"/>
  <c r="O93" i="10" s="1"/>
  <c r="J85" i="10" a="1"/>
  <c r="J85" i="10" s="1"/>
  <c r="V85" i="10" a="1"/>
  <c r="V85" i="10" s="1"/>
  <c r="N85" i="10" a="1"/>
  <c r="N85" i="10" s="1"/>
  <c r="K85" i="10" a="1"/>
  <c r="K85" i="10" s="1"/>
  <c r="U85" i="10" a="1"/>
  <c r="U85" i="10" s="1"/>
  <c r="M85" i="10" a="1"/>
  <c r="M85" i="10" s="1"/>
  <c r="T85" i="10" a="1"/>
  <c r="T85" i="10" s="1"/>
  <c r="L85" i="10" a="1"/>
  <c r="L85" i="10" s="1"/>
  <c r="S85" i="10" a="1"/>
  <c r="S85" i="10" s="1"/>
  <c r="Z85" i="10" a="1"/>
  <c r="Z85" i="10" s="1"/>
  <c r="R85" i="10" a="1"/>
  <c r="R85" i="10" s="1"/>
  <c r="Y85" i="10" a="1"/>
  <c r="Y85" i="10" s="1"/>
  <c r="Q85" i="10" a="1"/>
  <c r="Q85" i="10" s="1"/>
  <c r="X85" i="10" a="1"/>
  <c r="X85" i="10" s="1"/>
  <c r="P85" i="10" a="1"/>
  <c r="P85" i="10" s="1"/>
  <c r="W85" i="10" a="1"/>
  <c r="W85" i="10" s="1"/>
  <c r="O85" i="10" a="1"/>
  <c r="O85" i="10" s="1"/>
  <c r="J110" i="10" a="1"/>
  <c r="J110" i="10" s="1"/>
  <c r="J94" i="10" a="1"/>
  <c r="J94" i="10" s="1"/>
  <c r="O86" i="10" a="1"/>
  <c r="O86" i="10" s="1"/>
  <c r="W86" i="10" a="1"/>
  <c r="W86" i="10" s="1"/>
  <c r="O88" i="10" a="1"/>
  <c r="O88" i="10" s="1"/>
  <c r="W88" i="10" a="1"/>
  <c r="W88" i="10" s="1"/>
  <c r="O90" i="10" a="1"/>
  <c r="O90" i="10" s="1"/>
  <c r="W90" i="10" a="1"/>
  <c r="W90" i="10" s="1"/>
  <c r="O92" i="10" a="1"/>
  <c r="O92" i="10" s="1"/>
  <c r="W92" i="10" a="1"/>
  <c r="W92" i="10" s="1"/>
  <c r="O94" i="10" a="1"/>
  <c r="O94" i="10" s="1"/>
  <c r="W94" i="10" a="1"/>
  <c r="W94" i="10" s="1"/>
  <c r="O95" i="10" a="1"/>
  <c r="O95" i="10" s="1"/>
  <c r="U95" i="10" a="1"/>
  <c r="U95" i="10" s="1"/>
  <c r="L96" i="10" a="1"/>
  <c r="L96" i="10" s="1"/>
  <c r="S96" i="10" a="1"/>
  <c r="S96" i="10" s="1"/>
  <c r="Z96" i="10" a="1"/>
  <c r="Z96" i="10" s="1"/>
  <c r="Q97" i="10" a="1"/>
  <c r="Q97" i="10" s="1"/>
  <c r="Y97" i="10" a="1"/>
  <c r="Y97" i="10" s="1"/>
  <c r="O98" i="10" a="1"/>
  <c r="O98" i="10" s="1"/>
  <c r="W98" i="10" a="1"/>
  <c r="W98" i="10" s="1"/>
  <c r="N99" i="10" a="1"/>
  <c r="N99" i="10" s="1"/>
  <c r="U99" i="10" a="1"/>
  <c r="U99" i="10" s="1"/>
  <c r="L100" i="10" a="1"/>
  <c r="L100" i="10" s="1"/>
  <c r="S100" i="10" a="1"/>
  <c r="S100" i="10" s="1"/>
  <c r="Z100" i="10" a="1"/>
  <c r="Z100" i="10" s="1"/>
  <c r="O102" i="10" a="1"/>
  <c r="O102" i="10" s="1"/>
  <c r="W102" i="10" a="1"/>
  <c r="W102" i="10" s="1"/>
  <c r="L104" i="10" a="1"/>
  <c r="L104" i="10" s="1"/>
  <c r="S104" i="10" a="1"/>
  <c r="S104" i="10" s="1"/>
  <c r="Z104" i="10" a="1"/>
  <c r="Z104" i="10" s="1"/>
  <c r="O106" i="10" a="1"/>
  <c r="O106" i="10" s="1"/>
  <c r="W106" i="10" a="1"/>
  <c r="W106" i="10" s="1"/>
  <c r="N107" i="10" a="1"/>
  <c r="N107" i="10" s="1"/>
  <c r="U107" i="10" a="1"/>
  <c r="U107" i="10" s="1"/>
  <c r="L108" i="10" a="1"/>
  <c r="L108" i="10" s="1"/>
  <c r="S108" i="10" a="1"/>
  <c r="S108" i="10" s="1"/>
  <c r="Z108" i="10" a="1"/>
  <c r="Z108" i="10" s="1"/>
  <c r="O110" i="10" a="1"/>
  <c r="O110" i="10" s="1"/>
  <c r="W110" i="10" a="1"/>
  <c r="W110" i="10" s="1"/>
  <c r="N111" i="10" a="1"/>
  <c r="N111" i="10" s="1"/>
  <c r="U111" i="10" a="1"/>
  <c r="U111" i="10" s="1"/>
  <c r="L112" i="10" a="1"/>
  <c r="L112" i="10" s="1"/>
  <c r="S112" i="10" a="1"/>
  <c r="S112" i="10" s="1"/>
  <c r="Z112" i="10" a="1"/>
  <c r="Z112" i="10" s="1"/>
  <c r="O114" i="10" a="1"/>
  <c r="O114" i="10" s="1"/>
  <c r="W114" i="10" a="1"/>
  <c r="W114" i="10" s="1"/>
  <c r="N115" i="10" a="1"/>
  <c r="N115" i="10" s="1"/>
  <c r="T115" i="10" a="1"/>
  <c r="T115" i="10" s="1"/>
  <c r="Z115" i="10" a="1"/>
  <c r="Z115" i="10" s="1"/>
  <c r="P116" i="10" a="1"/>
  <c r="P116" i="10" s="1"/>
  <c r="V116" i="10" a="1"/>
  <c r="V116" i="10" s="1"/>
  <c r="J115" i="10" a="1"/>
  <c r="J115" i="10" s="1"/>
  <c r="J104" i="10" a="1"/>
  <c r="J104" i="10" s="1"/>
  <c r="J99" i="10" a="1"/>
  <c r="J99" i="10" s="1"/>
  <c r="J88" i="10" a="1"/>
  <c r="J88" i="10" s="1"/>
  <c r="P86" i="10" a="1"/>
  <c r="P86" i="10" s="1"/>
  <c r="X86" i="10" a="1"/>
  <c r="X86" i="10" s="1"/>
  <c r="P88" i="10" a="1"/>
  <c r="P88" i="10" s="1"/>
  <c r="X88" i="10" a="1"/>
  <c r="X88" i="10" s="1"/>
  <c r="P90" i="10" a="1"/>
  <c r="P90" i="10" s="1"/>
  <c r="X90" i="10" a="1"/>
  <c r="X90" i="10" s="1"/>
  <c r="P92" i="10" a="1"/>
  <c r="P92" i="10" s="1"/>
  <c r="X92" i="10" a="1"/>
  <c r="X92" i="10" s="1"/>
  <c r="P94" i="10" a="1"/>
  <c r="P94" i="10" s="1"/>
  <c r="X94" i="10" a="1"/>
  <c r="X94" i="10" s="1"/>
  <c r="P95" i="10" a="1"/>
  <c r="P95" i="10" s="1"/>
  <c r="V95" i="10" a="1"/>
  <c r="V95" i="10" s="1"/>
  <c r="M96" i="10" a="1"/>
  <c r="M96" i="10" s="1"/>
  <c r="T96" i="10" a="1"/>
  <c r="T96" i="10" s="1"/>
  <c r="K97" i="10" a="1"/>
  <c r="K97" i="10" s="1"/>
  <c r="R97" i="10" a="1"/>
  <c r="R97" i="10" s="1"/>
  <c r="P98" i="10" a="1"/>
  <c r="P98" i="10" s="1"/>
  <c r="X98" i="10" a="1"/>
  <c r="X98" i="10" s="1"/>
  <c r="V99" i="10" a="1"/>
  <c r="V99" i="10" s="1"/>
  <c r="M100" i="10" a="1"/>
  <c r="M100" i="10" s="1"/>
  <c r="T100" i="10" a="1"/>
  <c r="T100" i="10" s="1"/>
  <c r="P102" i="10" a="1"/>
  <c r="P102" i="10" s="1"/>
  <c r="X102" i="10" a="1"/>
  <c r="X102" i="10" s="1"/>
  <c r="M104" i="10" a="1"/>
  <c r="M104" i="10" s="1"/>
  <c r="T104" i="10" a="1"/>
  <c r="T104" i="10" s="1"/>
  <c r="P106" i="10" a="1"/>
  <c r="P106" i="10" s="1"/>
  <c r="X106" i="10" a="1"/>
  <c r="X106" i="10" s="1"/>
  <c r="V107" i="10" a="1"/>
  <c r="V107" i="10" s="1"/>
  <c r="M108" i="10" a="1"/>
  <c r="M108" i="10" s="1"/>
  <c r="T108" i="10" a="1"/>
  <c r="T108" i="10" s="1"/>
  <c r="P110" i="10" a="1"/>
  <c r="P110" i="10" s="1"/>
  <c r="X110" i="10" a="1"/>
  <c r="X110" i="10" s="1"/>
  <c r="V111" i="10" a="1"/>
  <c r="V111" i="10" s="1"/>
  <c r="M112" i="10" a="1"/>
  <c r="M112" i="10" s="1"/>
  <c r="T112" i="10" a="1"/>
  <c r="T112" i="10" s="1"/>
  <c r="P114" i="10" a="1"/>
  <c r="P114" i="10" s="1"/>
  <c r="X114" i="10" a="1"/>
  <c r="X114" i="10" s="1"/>
  <c r="U115" i="10" a="1"/>
  <c r="U115" i="10" s="1"/>
  <c r="K116" i="10" a="1"/>
  <c r="K116" i="10" s="1"/>
  <c r="Q116" i="10" a="1"/>
  <c r="Q116" i="10" s="1"/>
  <c r="W116" i="10" a="1"/>
  <c r="W116" i="10" s="1"/>
  <c r="J114" i="10" a="1"/>
  <c r="J114" i="10" s="1"/>
  <c r="J98" i="10" a="1"/>
  <c r="J98" i="10" s="1"/>
  <c r="Q86" i="10" a="1"/>
  <c r="Q86" i="10" s="1"/>
  <c r="Y86" i="10" a="1"/>
  <c r="Y86" i="10" s="1"/>
  <c r="Q88" i="10" a="1"/>
  <c r="Q88" i="10" s="1"/>
  <c r="Y88" i="10" a="1"/>
  <c r="Y88" i="10" s="1"/>
  <c r="Q90" i="10" a="1"/>
  <c r="Q90" i="10" s="1"/>
  <c r="Y90" i="10" a="1"/>
  <c r="Y90" i="10" s="1"/>
  <c r="Q92" i="10" a="1"/>
  <c r="Q92" i="10" s="1"/>
  <c r="Y92" i="10" a="1"/>
  <c r="Y92" i="10" s="1"/>
  <c r="Q94" i="10" a="1"/>
  <c r="Q94" i="10" s="1"/>
  <c r="Y94" i="10" a="1"/>
  <c r="Y94" i="10" s="1"/>
  <c r="W95" i="10" a="1"/>
  <c r="W95" i="10" s="1"/>
  <c r="N96" i="10" a="1"/>
  <c r="N96" i="10" s="1"/>
  <c r="U96" i="10" a="1"/>
  <c r="U96" i="10" s="1"/>
  <c r="L97" i="10" a="1"/>
  <c r="L97" i="10" s="1"/>
  <c r="S97" i="10" a="1"/>
  <c r="S97" i="10" s="1"/>
  <c r="Z97" i="10" a="1"/>
  <c r="Z97" i="10" s="1"/>
  <c r="Q98" i="10" a="1"/>
  <c r="Q98" i="10" s="1"/>
  <c r="Y98" i="10" a="1"/>
  <c r="Y98" i="10" s="1"/>
  <c r="O99" i="10" a="1"/>
  <c r="O99" i="10" s="1"/>
  <c r="W99" i="10" a="1"/>
  <c r="W99" i="10" s="1"/>
  <c r="N100" i="10" a="1"/>
  <c r="N100" i="10" s="1"/>
  <c r="U100" i="10" a="1"/>
  <c r="U100" i="10" s="1"/>
  <c r="Q102" i="10" a="1"/>
  <c r="Q102" i="10" s="1"/>
  <c r="Y102" i="10" a="1"/>
  <c r="Y102" i="10" s="1"/>
  <c r="N104" i="10" a="1"/>
  <c r="N104" i="10" s="1"/>
  <c r="U104" i="10" a="1"/>
  <c r="U104" i="10" s="1"/>
  <c r="Q106" i="10" a="1"/>
  <c r="Q106" i="10" s="1"/>
  <c r="Y106" i="10" a="1"/>
  <c r="Y106" i="10" s="1"/>
  <c r="O107" i="10" a="1"/>
  <c r="O107" i="10" s="1"/>
  <c r="W107" i="10" a="1"/>
  <c r="W107" i="10" s="1"/>
  <c r="N108" i="10" a="1"/>
  <c r="N108" i="10" s="1"/>
  <c r="U108" i="10" a="1"/>
  <c r="U108" i="10" s="1"/>
  <c r="Q110" i="10" a="1"/>
  <c r="Q110" i="10" s="1"/>
  <c r="Y110" i="10" a="1"/>
  <c r="Y110" i="10" s="1"/>
  <c r="O111" i="10" a="1"/>
  <c r="O111" i="10" s="1"/>
  <c r="W111" i="10" a="1"/>
  <c r="W111" i="10" s="1"/>
  <c r="N112" i="10" a="1"/>
  <c r="N112" i="10" s="1"/>
  <c r="U112" i="10" a="1"/>
  <c r="U112" i="10" s="1"/>
  <c r="Q114" i="10" a="1"/>
  <c r="Q114" i="10" s="1"/>
  <c r="Y114" i="10" a="1"/>
  <c r="Y114" i="10" s="1"/>
  <c r="O115" i="10" a="1"/>
  <c r="O115" i="10" s="1"/>
  <c r="L116" i="10" a="1"/>
  <c r="L116" i="10" s="1"/>
  <c r="X116" i="10" a="1"/>
  <c r="X116" i="10" s="1"/>
  <c r="J108" i="10" a="1"/>
  <c r="J108" i="10" s="1"/>
  <c r="J92" i="10" a="1"/>
  <c r="J92" i="10" s="1"/>
  <c r="R86" i="10" a="1"/>
  <c r="R86" i="10" s="1"/>
  <c r="Z86" i="10" a="1"/>
  <c r="Z86" i="10" s="1"/>
  <c r="R88" i="10" a="1"/>
  <c r="R88" i="10" s="1"/>
  <c r="Z88" i="10" a="1"/>
  <c r="Z88" i="10" s="1"/>
  <c r="R90" i="10" a="1"/>
  <c r="R90" i="10" s="1"/>
  <c r="Z90" i="10" a="1"/>
  <c r="Z90" i="10" s="1"/>
  <c r="R92" i="10" a="1"/>
  <c r="R92" i="10" s="1"/>
  <c r="Z92" i="10" a="1"/>
  <c r="Z92" i="10" s="1"/>
  <c r="R94" i="10" a="1"/>
  <c r="R94" i="10" s="1"/>
  <c r="Z94" i="10" a="1"/>
  <c r="Z94" i="10" s="1"/>
  <c r="Q95" i="10" a="1"/>
  <c r="Q95" i="10" s="1"/>
  <c r="X95" i="10" a="1"/>
  <c r="X95" i="10" s="1"/>
  <c r="V96" i="10" a="1"/>
  <c r="V96" i="10" s="1"/>
  <c r="M97" i="10" a="1"/>
  <c r="M97" i="10" s="1"/>
  <c r="T97" i="10" a="1"/>
  <c r="T97" i="10" s="1"/>
  <c r="K98" i="10" a="1"/>
  <c r="K98" i="10" s="1"/>
  <c r="R98" i="10" a="1"/>
  <c r="R98" i="10" s="1"/>
  <c r="P99" i="10" a="1"/>
  <c r="P99" i="10" s="1"/>
  <c r="X99" i="10" a="1"/>
  <c r="X99" i="10" s="1"/>
  <c r="V100" i="10" a="1"/>
  <c r="V100" i="10" s="1"/>
  <c r="K102" i="10" a="1"/>
  <c r="K102" i="10" s="1"/>
  <c r="R102" i="10" a="1"/>
  <c r="R102" i="10" s="1"/>
  <c r="V104" i="10" a="1"/>
  <c r="V104" i="10" s="1"/>
  <c r="K106" i="10" a="1"/>
  <c r="K106" i="10" s="1"/>
  <c r="R106" i="10" a="1"/>
  <c r="R106" i="10" s="1"/>
  <c r="P107" i="10" a="1"/>
  <c r="P107" i="10" s="1"/>
  <c r="X107" i="10" a="1"/>
  <c r="X107" i="10" s="1"/>
  <c r="V108" i="10" a="1"/>
  <c r="V108" i="10" s="1"/>
  <c r="K110" i="10" a="1"/>
  <c r="K110" i="10" s="1"/>
  <c r="R110" i="10" a="1"/>
  <c r="R110" i="10" s="1"/>
  <c r="P111" i="10" a="1"/>
  <c r="P111" i="10" s="1"/>
  <c r="X111" i="10" a="1"/>
  <c r="X111" i="10" s="1"/>
  <c r="V112" i="10" a="1"/>
  <c r="V112" i="10" s="1"/>
  <c r="K114" i="10" a="1"/>
  <c r="K114" i="10" s="1"/>
  <c r="R114" i="10" a="1"/>
  <c r="R114" i="10" s="1"/>
  <c r="P115" i="10" a="1"/>
  <c r="P115" i="10" s="1"/>
  <c r="V115" i="10" a="1"/>
  <c r="V115" i="10" s="1"/>
  <c r="M116" i="10" a="1"/>
  <c r="M116" i="10" s="1"/>
  <c r="R116" i="10" a="1"/>
  <c r="R116" i="10" s="1"/>
  <c r="Y116" i="10" a="1"/>
  <c r="Y116" i="10" s="1"/>
  <c r="J102" i="10" a="1"/>
  <c r="J102" i="10" s="1"/>
  <c r="J97" i="10" a="1"/>
  <c r="J97" i="10" s="1"/>
  <c r="J86" i="10" a="1"/>
  <c r="J86" i="10" s="1"/>
  <c r="K86" i="10" a="1"/>
  <c r="K86" i="10" s="1"/>
  <c r="S86" i="10" a="1"/>
  <c r="S86" i="10" s="1"/>
  <c r="K88" i="10" a="1"/>
  <c r="K88" i="10" s="1"/>
  <c r="S88" i="10" a="1"/>
  <c r="S88" i="10" s="1"/>
  <c r="K90" i="10" a="1"/>
  <c r="K90" i="10" s="1"/>
  <c r="S90" i="10" a="1"/>
  <c r="S90" i="10" s="1"/>
  <c r="K92" i="10" a="1"/>
  <c r="K92" i="10" s="1"/>
  <c r="S92" i="10" a="1"/>
  <c r="S92" i="10" s="1"/>
  <c r="K94" i="10" a="1"/>
  <c r="K94" i="10" s="1"/>
  <c r="S94" i="10" a="1"/>
  <c r="S94" i="10" s="1"/>
  <c r="K95" i="10" a="1"/>
  <c r="K95" i="10" s="1"/>
  <c r="R95" i="10" a="1"/>
  <c r="R95" i="10" s="1"/>
  <c r="Y95" i="10" a="1"/>
  <c r="Y95" i="10" s="1"/>
  <c r="O96" i="10" a="1"/>
  <c r="O96" i="10" s="1"/>
  <c r="W96" i="10" a="1"/>
  <c r="W96" i="10" s="1"/>
  <c r="N97" i="10" a="1"/>
  <c r="N97" i="10" s="1"/>
  <c r="U97" i="10" a="1"/>
  <c r="U97" i="10" s="1"/>
  <c r="L98" i="10" a="1"/>
  <c r="L98" i="10" s="1"/>
  <c r="S98" i="10" a="1"/>
  <c r="S98" i="10" s="1"/>
  <c r="Z98" i="10" a="1"/>
  <c r="Z98" i="10" s="1"/>
  <c r="Q99" i="10" a="1"/>
  <c r="Q99" i="10" s="1"/>
  <c r="Y99" i="10" a="1"/>
  <c r="Y99" i="10" s="1"/>
  <c r="O100" i="10" a="1"/>
  <c r="O100" i="10" s="1"/>
  <c r="W100" i="10" a="1"/>
  <c r="W100" i="10" s="1"/>
  <c r="L102" i="10" a="1"/>
  <c r="L102" i="10" s="1"/>
  <c r="S102" i="10" a="1"/>
  <c r="S102" i="10" s="1"/>
  <c r="Z102" i="10" a="1"/>
  <c r="Z102" i="10" s="1"/>
  <c r="O104" i="10" a="1"/>
  <c r="O104" i="10" s="1"/>
  <c r="W104" i="10" a="1"/>
  <c r="W104" i="10" s="1"/>
  <c r="L106" i="10" a="1"/>
  <c r="L106" i="10" s="1"/>
  <c r="S106" i="10" a="1"/>
  <c r="S106" i="10" s="1"/>
  <c r="Z106" i="10" a="1"/>
  <c r="Z106" i="10" s="1"/>
  <c r="Q107" i="10" a="1"/>
  <c r="Q107" i="10" s="1"/>
  <c r="Y107" i="10" a="1"/>
  <c r="Y107" i="10" s="1"/>
  <c r="O108" i="10" a="1"/>
  <c r="O108" i="10" s="1"/>
  <c r="W108" i="10" a="1"/>
  <c r="W108" i="10" s="1"/>
  <c r="L110" i="10" a="1"/>
  <c r="L110" i="10" s="1"/>
  <c r="S110" i="10" a="1"/>
  <c r="S110" i="10" s="1"/>
  <c r="Z110" i="10" a="1"/>
  <c r="Z110" i="10" s="1"/>
  <c r="Q111" i="10" a="1"/>
  <c r="Q111" i="10" s="1"/>
  <c r="Y111" i="10" a="1"/>
  <c r="Y111" i="10" s="1"/>
  <c r="O112" i="10" a="1"/>
  <c r="O112" i="10" s="1"/>
  <c r="W112" i="10" a="1"/>
  <c r="W112" i="10" s="1"/>
  <c r="L114" i="10" a="1"/>
  <c r="L114" i="10" s="1"/>
  <c r="S114" i="10" a="1"/>
  <c r="S114" i="10" s="1"/>
  <c r="Z114" i="10" a="1"/>
  <c r="Z114" i="10" s="1"/>
  <c r="Q115" i="10" a="1"/>
  <c r="Q115" i="10" s="1"/>
  <c r="W115" i="10" a="1"/>
  <c r="W115" i="10" s="1"/>
  <c r="S116" i="10" a="1"/>
  <c r="S116" i="10" s="1"/>
  <c r="J112" i="10" a="1"/>
  <c r="J112" i="10" s="1"/>
  <c r="J107" i="10" a="1"/>
  <c r="J107" i="10" s="1"/>
  <c r="J96" i="10" a="1"/>
  <c r="J96" i="10" s="1"/>
  <c r="L86" i="10" a="1"/>
  <c r="L86" i="10" s="1"/>
  <c r="T86" i="10" a="1"/>
  <c r="T86" i="10" s="1"/>
  <c r="L88" i="10" a="1"/>
  <c r="L88" i="10" s="1"/>
  <c r="T88" i="10" a="1"/>
  <c r="T88" i="10" s="1"/>
  <c r="L90" i="10" a="1"/>
  <c r="L90" i="10" s="1"/>
  <c r="T90" i="10" a="1"/>
  <c r="T90" i="10" s="1"/>
  <c r="L92" i="10" a="1"/>
  <c r="L92" i="10" s="1"/>
  <c r="T92" i="10" a="1"/>
  <c r="T92" i="10" s="1"/>
  <c r="L94" i="10" a="1"/>
  <c r="L94" i="10" s="1"/>
  <c r="T94" i="10" a="1"/>
  <c r="T94" i="10" s="1"/>
  <c r="L95" i="10" a="1"/>
  <c r="L95" i="10" s="1"/>
  <c r="S95" i="10" a="1"/>
  <c r="S95" i="10" s="1"/>
  <c r="P96" i="10" a="1"/>
  <c r="P96" i="10" s="1"/>
  <c r="X96" i="10" a="1"/>
  <c r="X96" i="10" s="1"/>
  <c r="V97" i="10" a="1"/>
  <c r="V97" i="10" s="1"/>
  <c r="M98" i="10" a="1"/>
  <c r="M98" i="10" s="1"/>
  <c r="T98" i="10" a="1"/>
  <c r="T98" i="10" s="1"/>
  <c r="K99" i="10" a="1"/>
  <c r="K99" i="10" s="1"/>
  <c r="R99" i="10" a="1"/>
  <c r="R99" i="10" s="1"/>
  <c r="P100" i="10" a="1"/>
  <c r="P100" i="10" s="1"/>
  <c r="X100" i="10" a="1"/>
  <c r="X100" i="10" s="1"/>
  <c r="M102" i="10" a="1"/>
  <c r="M102" i="10" s="1"/>
  <c r="T102" i="10" a="1"/>
  <c r="T102" i="10" s="1"/>
  <c r="P104" i="10" a="1"/>
  <c r="P104" i="10" s="1"/>
  <c r="X104" i="10" a="1"/>
  <c r="X104" i="10" s="1"/>
  <c r="M106" i="10" a="1"/>
  <c r="M106" i="10" s="1"/>
  <c r="T106" i="10" a="1"/>
  <c r="T106" i="10" s="1"/>
  <c r="K107" i="10" a="1"/>
  <c r="K107" i="10" s="1"/>
  <c r="R107" i="10" a="1"/>
  <c r="R107" i="10" s="1"/>
  <c r="P108" i="10" a="1"/>
  <c r="P108" i="10" s="1"/>
  <c r="X108" i="10" a="1"/>
  <c r="X108" i="10" s="1"/>
  <c r="M110" i="10" a="1"/>
  <c r="M110" i="10" s="1"/>
  <c r="T110" i="10" a="1"/>
  <c r="T110" i="10" s="1"/>
  <c r="K111" i="10" a="1"/>
  <c r="K111" i="10" s="1"/>
  <c r="R111" i="10" a="1"/>
  <c r="R111" i="10" s="1"/>
  <c r="P112" i="10" a="1"/>
  <c r="P112" i="10" s="1"/>
  <c r="X112" i="10" a="1"/>
  <c r="X112" i="10" s="1"/>
  <c r="M114" i="10" a="1"/>
  <c r="M114" i="10" s="1"/>
  <c r="T114" i="10" a="1"/>
  <c r="T114" i="10" s="1"/>
  <c r="K115" i="10" a="1"/>
  <c r="K115" i="10" s="1"/>
  <c r="X115" i="10" a="1"/>
  <c r="X115" i="10" s="1"/>
  <c r="N116" i="10" a="1"/>
  <c r="N116" i="10" s="1"/>
  <c r="T116" i="10" a="1"/>
  <c r="T116" i="10" s="1"/>
  <c r="Z116" i="10" a="1"/>
  <c r="Z116" i="10" s="1"/>
  <c r="J106" i="10" a="1"/>
  <c r="J106" i="10" s="1"/>
  <c r="J90" i="10" a="1"/>
  <c r="J90" i="10" s="1"/>
  <c r="M86" i="10" a="1"/>
  <c r="M86" i="10" s="1"/>
  <c r="U86" i="10" a="1"/>
  <c r="U86" i="10" s="1"/>
  <c r="M88" i="10" a="1"/>
  <c r="M88" i="10" s="1"/>
  <c r="U88" i="10" a="1"/>
  <c r="U88" i="10" s="1"/>
  <c r="M90" i="10" a="1"/>
  <c r="M90" i="10" s="1"/>
  <c r="U90" i="10" a="1"/>
  <c r="U90" i="10" s="1"/>
  <c r="M92" i="10" a="1"/>
  <c r="M92" i="10" s="1"/>
  <c r="U92" i="10" a="1"/>
  <c r="U92" i="10" s="1"/>
  <c r="M94" i="10" a="1"/>
  <c r="M94" i="10" s="1"/>
  <c r="U94" i="10" a="1"/>
  <c r="U94" i="10" s="1"/>
  <c r="M95" i="10" a="1"/>
  <c r="M95" i="10" s="1"/>
  <c r="T95" i="10" a="1"/>
  <c r="T95" i="10" s="1"/>
  <c r="Z95" i="10" a="1"/>
  <c r="Z95" i="10" s="1"/>
  <c r="Q96" i="10" a="1"/>
  <c r="Q96" i="10" s="1"/>
  <c r="Y96" i="10" a="1"/>
  <c r="Y96" i="10" s="1"/>
  <c r="O97" i="10" a="1"/>
  <c r="O97" i="10" s="1"/>
  <c r="W97" i="10" a="1"/>
  <c r="W97" i="10" s="1"/>
  <c r="N98" i="10" a="1"/>
  <c r="N98" i="10" s="1"/>
  <c r="U98" i="10" a="1"/>
  <c r="U98" i="10" s="1"/>
  <c r="L99" i="10" a="1"/>
  <c r="L99" i="10" s="1"/>
  <c r="S99" i="10" a="1"/>
  <c r="S99" i="10" s="1"/>
  <c r="Z99" i="10" a="1"/>
  <c r="Z99" i="10" s="1"/>
  <c r="Q100" i="10" a="1"/>
  <c r="Q100" i="10" s="1"/>
  <c r="Y100" i="10" a="1"/>
  <c r="Y100" i="10" s="1"/>
  <c r="N102" i="10" a="1"/>
  <c r="N102" i="10" s="1"/>
  <c r="U102" i="10" a="1"/>
  <c r="U102" i="10" s="1"/>
  <c r="Q104" i="10" a="1"/>
  <c r="Q104" i="10" s="1"/>
  <c r="Y104" i="10" a="1"/>
  <c r="Y104" i="10" s="1"/>
  <c r="N106" i="10" a="1"/>
  <c r="N106" i="10" s="1"/>
  <c r="U106" i="10" a="1"/>
  <c r="U106" i="10" s="1"/>
  <c r="L107" i="10" a="1"/>
  <c r="L107" i="10" s="1"/>
  <c r="S107" i="10" a="1"/>
  <c r="S107" i="10" s="1"/>
  <c r="Z107" i="10" a="1"/>
  <c r="Z107" i="10" s="1"/>
  <c r="Q108" i="10" a="1"/>
  <c r="Q108" i="10" s="1"/>
  <c r="Y108" i="10" a="1"/>
  <c r="Y108" i="10" s="1"/>
  <c r="N110" i="10" a="1"/>
  <c r="N110" i="10" s="1"/>
  <c r="U110" i="10" a="1"/>
  <c r="U110" i="10" s="1"/>
  <c r="L111" i="10" a="1"/>
  <c r="L111" i="10" s="1"/>
  <c r="S111" i="10" a="1"/>
  <c r="S111" i="10" s="1"/>
  <c r="Z111" i="10" a="1"/>
  <c r="Z111" i="10" s="1"/>
  <c r="Q112" i="10" a="1"/>
  <c r="Q112" i="10" s="1"/>
  <c r="Y112" i="10" a="1"/>
  <c r="Y112" i="10" s="1"/>
  <c r="N114" i="10" a="1"/>
  <c r="N114" i="10" s="1"/>
  <c r="U114" i="10" a="1"/>
  <c r="U114" i="10" s="1"/>
  <c r="L115" i="10" a="1"/>
  <c r="L115" i="10" s="1"/>
  <c r="R115" i="10" a="1"/>
  <c r="R115" i="10" s="1"/>
  <c r="Y115" i="10" a="1"/>
  <c r="Y115" i="10" s="1"/>
  <c r="U116" i="10" a="1"/>
  <c r="U116" i="10" s="1"/>
  <c r="J116" i="10" a="1"/>
  <c r="J116" i="10" s="1"/>
  <c r="J111" i="10" a="1"/>
  <c r="J111" i="10" s="1"/>
  <c r="J100" i="10" a="1"/>
  <c r="J100" i="10" s="1"/>
  <c r="J95" i="10" a="1"/>
  <c r="J95" i="10" s="1"/>
  <c r="N86" i="10" a="1"/>
  <c r="N86" i="10" s="1"/>
  <c r="N88" i="10" a="1"/>
  <c r="N88" i="10" s="1"/>
  <c r="N90" i="10" a="1"/>
  <c r="N90" i="10" s="1"/>
  <c r="N92" i="10" a="1"/>
  <c r="N92" i="10" s="1"/>
  <c r="N94" i="10" a="1"/>
  <c r="N94" i="10" s="1"/>
  <c r="K96" i="10" a="1"/>
  <c r="K96" i="10" s="1"/>
  <c r="P97" i="10" a="1"/>
  <c r="P97" i="10" s="1"/>
  <c r="M99" i="10" a="1"/>
  <c r="M99" i="10" s="1"/>
  <c r="K100" i="10" a="1"/>
  <c r="K100" i="10" s="1"/>
  <c r="K104" i="10" a="1"/>
  <c r="K104" i="10" s="1"/>
  <c r="M107" i="10" a="1"/>
  <c r="M107" i="10" s="1"/>
  <c r="K108" i="10" a="1"/>
  <c r="K108" i="10" s="1"/>
  <c r="M111" i="10" a="1"/>
  <c r="M111" i="10" s="1"/>
  <c r="K112" i="10" a="1"/>
  <c r="K112" i="10" s="1"/>
  <c r="M115" i="10" a="1"/>
  <c r="M115" i="10" s="1"/>
  <c r="G118" i="9"/>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8" i="6"/>
  <c r="B118" i="6"/>
  <c r="B74" i="6"/>
  <c r="B101" i="6"/>
  <c r="E101" i="6"/>
  <c r="B100" i="6"/>
  <c r="E100" i="6"/>
  <c r="B99" i="6"/>
  <c r="E99" i="6"/>
  <c r="B98" i="6"/>
  <c r="E98"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98" i="6" a="1"/>
  <c r="G100" i="6" a="1"/>
  <c r="G99" i="6" a="1"/>
  <c r="G101" i="6" l="1"/>
  <c r="G100" i="6"/>
  <c r="G99" i="6"/>
  <c r="G98" i="6"/>
  <c r="E117" i="6"/>
  <c r="E114" i="6"/>
  <c r="E111" i="6"/>
  <c r="E106"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E113" i="6"/>
  <c r="E109" i="6"/>
  <c r="E108" i="6"/>
  <c r="G84" i="6" a="1"/>
  <c r="G94" i="6" a="1"/>
  <c r="G87" i="6" a="1"/>
  <c r="G82" i="6" a="1"/>
  <c r="G88" i="6" a="1"/>
  <c r="G83" i="6" a="1"/>
  <c r="G92" i="6" a="1"/>
  <c r="G86" i="6" a="1"/>
  <c r="G89" i="6" a="1"/>
  <c r="G93" i="6" a="1"/>
  <c r="G96" i="6" a="1"/>
  <c r="G90" i="6" a="1"/>
  <c r="G85" i="6" a="1"/>
  <c r="G79" i="6" a="1"/>
  <c r="G97" i="6" a="1"/>
  <c r="G95" i="6" a="1"/>
  <c r="G81" i="6" a="1"/>
  <c r="G80" i="6" a="1"/>
  <c r="G91" i="6" a="1"/>
  <c r="G97" i="6" l="1"/>
  <c r="G93" i="6"/>
  <c r="G89" i="6"/>
  <c r="G85" i="6"/>
  <c r="G96" i="6"/>
  <c r="G92" i="6"/>
  <c r="G88" i="6"/>
  <c r="G84" i="6"/>
  <c r="G81" i="6"/>
  <c r="G95" i="6"/>
  <c r="G91" i="6"/>
  <c r="G87" i="6"/>
  <c r="G83" i="6"/>
  <c r="G80" i="6"/>
  <c r="G94" i="6"/>
  <c r="G90" i="6"/>
  <c r="G86" i="6"/>
  <c r="G82" i="6"/>
  <c r="G79" i="6"/>
  <c r="E110" i="6" l="1"/>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6" i="6" a="1"/>
  <c r="C36" i="6" s="1"/>
  <c r="G112" i="9" l="1" a="1"/>
  <c r="G112" i="9" s="1"/>
  <c r="G107" i="9" a="1"/>
  <c r="G107" i="9" s="1"/>
  <c r="G113" i="9" a="1"/>
  <c r="G113" i="9" s="1"/>
  <c r="G106" i="9" a="1"/>
  <c r="G106"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K68" i="10" l="1"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H70" i="10" l="1"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F124" i="10" l="1"/>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<sst xmlns="http://schemas.openxmlformats.org/spreadsheetml/2006/main" count="790" uniqueCount="244">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</sst>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cellXfs>
  <cellStyles count="2">
    <cellStyle name="Normal" xfId="0" builtinId="0"/>
    <cellStyle name="Percent" xfId="1" builtinId="5"/>
  </cellStyles>
  <dxfs count="308">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Panel'!$C36</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3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3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3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3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1" dataDxfId="80">
  <autoFilter ref="B43:D55"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6" dataDxfId="75">
  <autoFilter ref="B15:E25"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0" dataDxfId="69">
  <autoFilter ref="B35:E39"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1" totalsRowShown="0" headerRowDxfId="64" dataDxfId="63">
  <autoFilter ref="B4:M11"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22" sqref="C22"/>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233</v>
      </c>
    </row>
    <row r="20" spans="2:3" ht="75" x14ac:dyDescent="0.25">
      <c r="B20" s="22" t="s">
        <v>12</v>
      </c>
      <c r="C20" s="22" t="s">
        <v>235</v>
      </c>
    </row>
    <row r="21" spans="2:3" ht="30" customHeight="1" x14ac:dyDescent="0.25">
      <c r="B21" s="22" t="s">
        <v>13</v>
      </c>
      <c r="C21" s="22" t="s">
        <v>232</v>
      </c>
    </row>
    <row r="22" spans="2:3" ht="30" x14ac:dyDescent="0.25">
      <c r="B22" s="22" t="s">
        <v>3</v>
      </c>
      <c r="C22" s="22" t="s">
        <v>14</v>
      </c>
    </row>
    <row r="23" spans="2:3" ht="30" x14ac:dyDescent="0.25">
      <c r="B23" s="22" t="s">
        <v>4</v>
      </c>
      <c r="C23" s="22" t="s">
        <v>15</v>
      </c>
    </row>
    <row r="24" spans="2:3" ht="30" x14ac:dyDescent="0.25">
      <c r="B24" s="22" t="s">
        <v>16</v>
      </c>
      <c r="C24" s="22" t="s">
        <v>234</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J85" sqref="J85"/>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2"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F38" sqref="F38"/>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V98" sqref="G98:V101"/>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2"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2" t="s">
        <v>31</v>
      </c>
    </row>
    <row r="32" spans="3:4" x14ac:dyDescent="0.2">
      <c r="C32" s="16" t="s">
        <v>78</v>
      </c>
      <c r="D32" s="15" t="s">
        <v>33</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F1" sqref="F1:O1"/>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8"/>
  <sheetViews>
    <sheetView workbookViewId="0">
      <selection activeCell="E155" sqref="E155"/>
    </sheetView>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1">
        <f xml:space="preserve"> ROW( co_sectorInfo[[#This Row],[ID]] ) - ROW( co_sectorInfo[[#Headers],[ID]] )</f>
        <v>1</v>
      </c>
      <c r="C5" s="9" t="s">
        <v>238</v>
      </c>
      <c r="D5" s="9" t="s">
        <v>240</v>
      </c>
      <c r="E5" s="9" t="s">
        <v>112</v>
      </c>
      <c r="F5" s="9" t="s">
        <v>113</v>
      </c>
      <c r="G5" s="9" t="s">
        <v>114</v>
      </c>
      <c r="H5" s="9" t="s">
        <v>115</v>
      </c>
      <c r="I5" s="9">
        <f xml:space="preserve"> 10^5</f>
        <v>100000</v>
      </c>
      <c r="J5" s="10" t="s">
        <v>116</v>
      </c>
      <c r="K5" s="9" t="s">
        <v>117</v>
      </c>
      <c r="L5" s="9" t="str">
        <f xml:space="preserve"> INDEX( co_modelTypes[driverUnit_label], MATCH( co_sectorInfo[[#This Row],[modelType]], co_modelTypes[modelType], 0 ) )</f>
        <v>degrees Celsius</v>
      </c>
      <c r="M5" s="9" t="s">
        <v>118</v>
      </c>
    </row>
    <row r="6" spans="2:13" x14ac:dyDescent="0.2">
      <c r="B6" s="35">
        <f xml:space="preserve"> ROW( co_sectorInfo[[#This Row],[ID]] ) - ROW( co_sectorInfo[[#Headers],[ID]] )</f>
        <v>2</v>
      </c>
      <c r="C6" s="9" t="s">
        <v>239</v>
      </c>
      <c r="D6" s="9" t="s">
        <v>241</v>
      </c>
      <c r="E6" s="9" t="s">
        <v>129</v>
      </c>
      <c r="F6" s="9" t="s">
        <v>130</v>
      </c>
      <c r="G6" s="9" t="s">
        <v>169</v>
      </c>
      <c r="H6" s="9" t="s">
        <v>30</v>
      </c>
      <c r="I6" s="9">
        <f xml:space="preserve"> 10^5</f>
        <v>100000</v>
      </c>
      <c r="J6" s="10" t="s">
        <v>116</v>
      </c>
      <c r="K6" s="9" t="s">
        <v>117</v>
      </c>
      <c r="L6" s="9" t="str">
        <f xml:space="preserve"> INDEX( co_modelTypes[driverUnit_label], MATCH( co_sectorInfo[[#This Row],[modelType]], co_modelTypes[modelType], 0 ) )</f>
        <v>degrees Celsius</v>
      </c>
      <c r="M6" s="9" t="s">
        <v>132</v>
      </c>
    </row>
    <row r="7" spans="2:13" x14ac:dyDescent="0.2">
      <c r="B7" s="31">
        <f xml:space="preserve"> ROW( co_sectorInfo[[#This Row],[ID]] ) - ROW( co_sectorInfo[[#Headers],[ID]] )</f>
        <v>3</v>
      </c>
      <c r="C7" s="9" t="s">
        <v>119</v>
      </c>
      <c r="D7" s="9" t="s">
        <v>120</v>
      </c>
      <c r="E7" s="9" t="s">
        <v>121</v>
      </c>
      <c r="F7" s="9" t="s">
        <v>122</v>
      </c>
      <c r="G7" s="9" t="s">
        <v>123</v>
      </c>
      <c r="H7" s="9" t="s">
        <v>124</v>
      </c>
      <c r="I7" s="9">
        <v>1</v>
      </c>
      <c r="J7" s="10" t="s">
        <v>125</v>
      </c>
      <c r="K7" s="9" t="s">
        <v>117</v>
      </c>
      <c r="L7" s="9" t="str">
        <f xml:space="preserve"> INDEX( co_modelTypes[driverUnit_label], MATCH( co_sectorInfo[[#This Row],[modelType]], co_modelTypes[modelType], 0 ) )</f>
        <v>degrees Celsius</v>
      </c>
      <c r="M7" s="9" t="s">
        <v>126</v>
      </c>
    </row>
    <row r="8" spans="2:13" x14ac:dyDescent="0.2">
      <c r="B8" s="31">
        <f xml:space="preserve"> ROW( co_sectorInfo[[#This Row],[ID]] ) - ROW( co_sectorInfo[[#Headers],[ID]] )</f>
        <v>4</v>
      </c>
      <c r="C8" s="9" t="s">
        <v>127</v>
      </c>
      <c r="D8" s="9" t="s">
        <v>128</v>
      </c>
      <c r="E8" s="9" t="s">
        <v>129</v>
      </c>
      <c r="F8" s="9" t="s">
        <v>130</v>
      </c>
      <c r="G8" s="9" t="s">
        <v>131</v>
      </c>
      <c r="H8" s="9" t="s">
        <v>131</v>
      </c>
      <c r="I8" s="9">
        <f xml:space="preserve"> 10^5</f>
        <v>100000</v>
      </c>
      <c r="J8" s="10" t="s">
        <v>116</v>
      </c>
      <c r="K8" s="9" t="s">
        <v>117</v>
      </c>
      <c r="L8" s="9" t="str">
        <f xml:space="preserve"> INDEX( co_modelTypes[driverUnit_label], MATCH( co_sectorInfo[[#This Row],[modelType]], co_modelTypes[modelType], 0 ) )</f>
        <v>degrees Celsius</v>
      </c>
      <c r="M8" s="9" t="s">
        <v>132</v>
      </c>
    </row>
    <row r="9" spans="2:13" x14ac:dyDescent="0.2">
      <c r="B9" s="31">
        <f xml:space="preserve"> ROW( co_sectorInfo[[#This Row],[ID]] ) - ROW( co_sectorInfo[[#Headers],[ID]] )</f>
        <v>5</v>
      </c>
      <c r="C9" s="9" t="s">
        <v>133</v>
      </c>
      <c r="D9" s="9" t="s">
        <v>134</v>
      </c>
      <c r="E9" s="9" t="s">
        <v>135</v>
      </c>
      <c r="F9" s="9" t="s">
        <v>136</v>
      </c>
      <c r="G9" s="9" t="s">
        <v>131</v>
      </c>
      <c r="H9" s="9" t="s">
        <v>131</v>
      </c>
      <c r="I9" s="9">
        <v>1</v>
      </c>
      <c r="J9" s="10" t="s">
        <v>125</v>
      </c>
      <c r="K9" s="9" t="s">
        <v>117</v>
      </c>
      <c r="L9" s="9" t="str">
        <f xml:space="preserve"> INDEX( co_modelTypes[driverUnit_label], MATCH( co_sectorInfo[[#This Row],[modelType]], co_modelTypes[modelType], 0 ) )</f>
        <v>degrees Celsius</v>
      </c>
      <c r="M9" s="9" t="s">
        <v>137</v>
      </c>
    </row>
    <row r="10" spans="2:13" x14ac:dyDescent="0.2">
      <c r="B10" s="31">
        <f xml:space="preserve"> ROW( co_sectorInfo[[#This Row],[ID]] ) - ROW( co_sectorInfo[[#Headers],[ID]] )</f>
        <v>6</v>
      </c>
      <c r="C10" s="9" t="s">
        <v>138</v>
      </c>
      <c r="D10" s="9" t="s">
        <v>139</v>
      </c>
      <c r="E10" s="9" t="s">
        <v>135</v>
      </c>
      <c r="F10" s="9" t="s">
        <v>136</v>
      </c>
      <c r="G10" s="9" t="s">
        <v>131</v>
      </c>
      <c r="H10" s="9" t="s">
        <v>131</v>
      </c>
      <c r="I10" s="9">
        <v>1</v>
      </c>
      <c r="J10" s="10" t="s">
        <v>125</v>
      </c>
      <c r="K10" s="9" t="s">
        <v>140</v>
      </c>
      <c r="L10" s="9" t="str">
        <f xml:space="preserve"> INDEX( co_modelTypes[driverUnit_label], MATCH( co_sectorInfo[[#This Row],[modelType]], co_modelTypes[modelType], 0 ) )</f>
        <v>cm</v>
      </c>
      <c r="M10" s="9"/>
    </row>
    <row r="11" spans="2:13" x14ac:dyDescent="0.2">
      <c r="B11" s="31">
        <f xml:space="preserve"> ROW( co_sectorInfo[[#This Row],[ID]] ) - ROW( co_sectorInfo[[#Headers],[ID]] )</f>
        <v>7</v>
      </c>
      <c r="C11" s="9" t="s">
        <v>141</v>
      </c>
      <c r="D11" s="9" t="s">
        <v>142</v>
      </c>
      <c r="E11" s="9" t="s">
        <v>236</v>
      </c>
      <c r="F11" s="9" t="s">
        <v>237</v>
      </c>
      <c r="G11" s="9" t="s">
        <v>131</v>
      </c>
      <c r="H11" s="9" t="s">
        <v>131</v>
      </c>
      <c r="I11" s="9">
        <v>100000</v>
      </c>
      <c r="J11" s="10" t="s">
        <v>116</v>
      </c>
      <c r="K11" s="9" t="s">
        <v>140</v>
      </c>
      <c r="L11" s="9" t="str">
        <f xml:space="preserve"> INDEX( co_modelTypes[driverUnit_label], MATCH( co_sectorInfo[[#This Row],[modelType]], co_modelTypes[modelType], 0 ) )</f>
        <v>cm</v>
      </c>
      <c r="M11" s="9"/>
    </row>
    <row r="14" spans="2:13" x14ac:dyDescent="0.2">
      <c r="B14" s="6" t="s">
        <v>143</v>
      </c>
    </row>
    <row r="15" spans="2:13" x14ac:dyDescent="0.2">
      <c r="B15" s="6" t="s">
        <v>100</v>
      </c>
      <c r="C15" s="6" t="s">
        <v>102</v>
      </c>
      <c r="D15" s="6" t="s">
        <v>144</v>
      </c>
      <c r="E15" s="6" t="s">
        <v>145</v>
      </c>
    </row>
    <row r="16" spans="2:13" x14ac:dyDescent="0.2">
      <c r="B16" s="31">
        <f xml:space="preserve"> ROW( coVariants[[#This Row],[ID]] ) - ROW( coVariants[[#Headers],[ID]] )</f>
        <v>1</v>
      </c>
      <c r="C16" s="9" t="s">
        <v>240</v>
      </c>
      <c r="D16" s="9" t="s">
        <v>5</v>
      </c>
      <c r="E16" s="9" t="s">
        <v>146</v>
      </c>
    </row>
    <row r="17" spans="2:5" x14ac:dyDescent="0.2">
      <c r="B17" s="35">
        <f xml:space="preserve"> ROW( coVariants[[#This Row],[ID]] ) - ROW( coVariants[[#Headers],[ID]] )</f>
        <v>2</v>
      </c>
      <c r="C17" s="9" t="s">
        <v>241</v>
      </c>
      <c r="D17" s="9" t="s">
        <v>5</v>
      </c>
      <c r="E17" s="9" t="s">
        <v>146</v>
      </c>
    </row>
    <row r="18" spans="2:5" x14ac:dyDescent="0.2">
      <c r="B18" s="31">
        <f xml:space="preserve"> ROW( coVariants[[#This Row],[ID]] ) - ROW( coVariants[[#Headers],[ID]] )</f>
        <v>3</v>
      </c>
      <c r="C18" s="9" t="s">
        <v>120</v>
      </c>
      <c r="D18" s="9" t="s">
        <v>5</v>
      </c>
      <c r="E18" s="9" t="s">
        <v>146</v>
      </c>
    </row>
    <row r="19" spans="2:5" x14ac:dyDescent="0.2">
      <c r="B19" s="31">
        <f xml:space="preserve"> ROW( coVariants[[#This Row],[ID]] ) - ROW( coVariants[[#Headers],[ID]] )</f>
        <v>4</v>
      </c>
      <c r="C19" s="9" t="s">
        <v>128</v>
      </c>
      <c r="D19" s="9" t="s">
        <v>5</v>
      </c>
      <c r="E19" s="9" t="s">
        <v>146</v>
      </c>
    </row>
    <row r="20" spans="2:5" x14ac:dyDescent="0.2">
      <c r="B20" s="31">
        <f xml:space="preserve"> ROW( coVariants[[#This Row],[ID]] ) - ROW( coVariants[[#Headers],[ID]] )</f>
        <v>5</v>
      </c>
      <c r="C20" s="9" t="s">
        <v>134</v>
      </c>
      <c r="D20" s="9" t="s">
        <v>147</v>
      </c>
      <c r="E20" s="9" t="s">
        <v>148</v>
      </c>
    </row>
    <row r="21" spans="2:5" x14ac:dyDescent="0.2">
      <c r="B21" s="31">
        <f xml:space="preserve"> ROW( coVariants[[#This Row],[ID]] ) - ROW( coVariants[[#Headers],[ID]] )</f>
        <v>6</v>
      </c>
      <c r="C21" s="9" t="s">
        <v>134</v>
      </c>
      <c r="D21" s="9" t="s">
        <v>149</v>
      </c>
      <c r="E21" s="9" t="s">
        <v>150</v>
      </c>
    </row>
    <row r="22" spans="2:5" x14ac:dyDescent="0.2">
      <c r="B22" s="31">
        <f xml:space="preserve"> ROW( coVariants[[#This Row],[ID]] ) - ROW( coVariants[[#Headers],[ID]] )</f>
        <v>7</v>
      </c>
      <c r="C22" s="9" t="s">
        <v>139</v>
      </c>
      <c r="D22" s="9" t="s">
        <v>151</v>
      </c>
      <c r="E22" s="9" t="s">
        <v>152</v>
      </c>
    </row>
    <row r="23" spans="2:5" x14ac:dyDescent="0.2">
      <c r="B23" s="31">
        <f xml:space="preserve"> ROW( coVariants[[#This Row],[ID]] ) - ROW( coVariants[[#Headers],[ID]] )</f>
        <v>8</v>
      </c>
      <c r="C23" s="9" t="s">
        <v>139</v>
      </c>
      <c r="D23" s="9" t="s">
        <v>153</v>
      </c>
      <c r="E23" s="9" t="s">
        <v>154</v>
      </c>
    </row>
    <row r="24" spans="2:5" x14ac:dyDescent="0.2">
      <c r="B24" s="31">
        <f xml:space="preserve"> ROW( coVariants[[#This Row],[ID]] ) - ROW( coVariants[[#Headers],[ID]] )</f>
        <v>9</v>
      </c>
      <c r="C24" s="9" t="s">
        <v>142</v>
      </c>
      <c r="D24" s="9" t="s">
        <v>151</v>
      </c>
      <c r="E24" s="9" t="s">
        <v>152</v>
      </c>
    </row>
    <row r="25" spans="2:5" x14ac:dyDescent="0.2">
      <c r="B25" s="31">
        <f xml:space="preserve"> ROW( coVariants[[#This Row],[ID]] ) - ROW( coVariants[[#Headers],[ID]] )</f>
        <v>10</v>
      </c>
      <c r="C25" s="9" t="s">
        <v>142</v>
      </c>
      <c r="D25" s="9" t="s">
        <v>153</v>
      </c>
      <c r="E25" s="9" t="s">
        <v>154</v>
      </c>
    </row>
    <row r="28" spans="2:5" x14ac:dyDescent="0.2">
      <c r="B28" s="6" t="s">
        <v>155</v>
      </c>
    </row>
    <row r="29" spans="2:5" x14ac:dyDescent="0.2">
      <c r="B29" s="6" t="s">
        <v>100</v>
      </c>
      <c r="C29" s="6" t="s">
        <v>109</v>
      </c>
      <c r="D29" s="6" t="s">
        <v>156</v>
      </c>
      <c r="E29" s="6" t="s">
        <v>110</v>
      </c>
    </row>
    <row r="30" spans="2:5" x14ac:dyDescent="0.2">
      <c r="B30" s="31">
        <f xml:space="preserve"> ROW( co_modelTypes[[#This Row],[ID]] ) - ROW( co_modelTypes[[#Headers],[ID]] )</f>
        <v>1</v>
      </c>
      <c r="C30" s="9" t="s">
        <v>117</v>
      </c>
      <c r="D30" s="9" t="s">
        <v>157</v>
      </c>
      <c r="E30" s="9" t="s">
        <v>158</v>
      </c>
    </row>
    <row r="31" spans="2:5" x14ac:dyDescent="0.2">
      <c r="B31" s="31">
        <f xml:space="preserve"> ROW( co_modelTypes[[#This Row],[ID]] ) - ROW( co_modelTypes[[#Headers],[ID]] )</f>
        <v>2</v>
      </c>
      <c r="C31" s="9" t="s">
        <v>140</v>
      </c>
      <c r="D31" s="9" t="s">
        <v>159</v>
      </c>
      <c r="E31" s="9" t="s">
        <v>160</v>
      </c>
    </row>
    <row r="34" spans="2:6" x14ac:dyDescent="0.2">
      <c r="B34" s="6" t="s">
        <v>161</v>
      </c>
    </row>
    <row r="35" spans="2:6" x14ac:dyDescent="0.2">
      <c r="B35" s="6" t="s">
        <v>100</v>
      </c>
      <c r="C35" s="6" t="s">
        <v>71</v>
      </c>
      <c r="D35" s="6" t="s">
        <v>162</v>
      </c>
      <c r="E35" s="6" t="s">
        <v>163</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164</v>
      </c>
    </row>
    <row r="43" spans="2:6" x14ac:dyDescent="0.2">
      <c r="B43" s="6" t="s">
        <v>100</v>
      </c>
      <c r="C43" s="6" t="s">
        <v>83</v>
      </c>
      <c r="D43" s="6" t="s">
        <v>165</v>
      </c>
    </row>
    <row r="44" spans="2:6" x14ac:dyDescent="0.2">
      <c r="B44" s="31">
        <f xml:space="preserve"> ROW( SV_Categories[[#This Row],[ID]] ) - ROW( SV_Categories[[#Headers],[ID]] )</f>
        <v>1</v>
      </c>
      <c r="C44" s="9" t="s">
        <v>166</v>
      </c>
      <c r="D44" s="9" t="s">
        <v>23</v>
      </c>
    </row>
    <row r="45" spans="2:6" x14ac:dyDescent="0.2">
      <c r="B45" s="31">
        <f xml:space="preserve"> ROW( SV_Categories[[#This Row],[ID]] ) - ROW( SV_Categories[[#Headers],[ID]] )</f>
        <v>2</v>
      </c>
      <c r="C45" s="9" t="s">
        <v>167</v>
      </c>
      <c r="D45" s="9" t="s">
        <v>33</v>
      </c>
    </row>
    <row r="46" spans="2:6" x14ac:dyDescent="0.2">
      <c r="B46" s="31">
        <f xml:space="preserve"> ROW( SV_Categories[[#This Row],[ID]] ) - ROW( SV_Categories[[#Headers],[ID]] )</f>
        <v>3</v>
      </c>
      <c r="C46" s="9" t="s">
        <v>168</v>
      </c>
      <c r="D46" s="9" t="s">
        <v>27</v>
      </c>
    </row>
    <row r="47" spans="2:6" x14ac:dyDescent="0.2">
      <c r="B47" s="31">
        <f xml:space="preserve"> ROW( SV_Categories[[#This Row],[ID]] ) - ROW( SV_Categories[[#Headers],[ID]] )</f>
        <v>4</v>
      </c>
      <c r="C47" s="9" t="s">
        <v>169</v>
      </c>
      <c r="D47" s="9" t="s">
        <v>29</v>
      </c>
    </row>
    <row r="48" spans="2:6" x14ac:dyDescent="0.2">
      <c r="B48" s="31">
        <f xml:space="preserve"> ROW( SV_Categories[[#This Row],[ID]] ) - ROW( SV_Categories[[#Headers],[ID]] )</f>
        <v>5</v>
      </c>
      <c r="C48" s="9" t="s">
        <v>170</v>
      </c>
      <c r="D48" s="9" t="s">
        <v>66</v>
      </c>
    </row>
    <row r="49" spans="2:5" x14ac:dyDescent="0.2">
      <c r="B49" s="31">
        <f xml:space="preserve"> ROW( SV_Categories[[#This Row],[ID]] ) - ROW( SV_Categories[[#Headers],[ID]] )</f>
        <v>6</v>
      </c>
      <c r="C49" s="9" t="s">
        <v>171</v>
      </c>
      <c r="D49" s="9" t="s">
        <v>65</v>
      </c>
    </row>
    <row r="50" spans="2:5" x14ac:dyDescent="0.2">
      <c r="B50" s="31">
        <f xml:space="preserve"> ROW( SV_Categories[[#This Row],[ID]] ) - ROW( SV_Categories[[#Headers],[ID]] )</f>
        <v>7</v>
      </c>
      <c r="C50" s="9" t="s">
        <v>172</v>
      </c>
      <c r="D50" s="9" t="s">
        <v>64</v>
      </c>
    </row>
    <row r="51" spans="2:5" x14ac:dyDescent="0.2">
      <c r="B51" s="31">
        <f xml:space="preserve"> ROW( SV_Categories[[#This Row],[ID]] ) - ROW( SV_Categories[[#Headers],[ID]] )</f>
        <v>8</v>
      </c>
      <c r="C51" s="9" t="s">
        <v>173</v>
      </c>
      <c r="D51" s="9" t="s">
        <v>61</v>
      </c>
    </row>
    <row r="52" spans="2:5" x14ac:dyDescent="0.2">
      <c r="B52" s="31">
        <f xml:space="preserve"> ROW( SV_Categories[[#This Row],[ID]] ) - ROW( SV_Categories[[#Headers],[ID]] )</f>
        <v>9</v>
      </c>
      <c r="C52" s="9" t="s">
        <v>174</v>
      </c>
      <c r="D52" s="9" t="s">
        <v>60</v>
      </c>
    </row>
    <row r="53" spans="2:5" x14ac:dyDescent="0.2">
      <c r="B53" s="31">
        <f xml:space="preserve"> ROW( SV_Categories[[#This Row],[ID]] ) - ROW( SV_Categories[[#Headers],[ID]] )</f>
        <v>10</v>
      </c>
      <c r="C53" s="9" t="s">
        <v>175</v>
      </c>
      <c r="D53" s="9" t="s">
        <v>62</v>
      </c>
    </row>
    <row r="54" spans="2:5" x14ac:dyDescent="0.2">
      <c r="B54" s="31">
        <f xml:space="preserve"> ROW( SV_Categories[[#This Row],[ID]] ) - ROW( SV_Categories[[#Headers],[ID]] )</f>
        <v>11</v>
      </c>
      <c r="C54" s="9" t="s">
        <v>176</v>
      </c>
      <c r="D54" s="9" t="s">
        <v>63</v>
      </c>
    </row>
    <row r="55" spans="2:5" x14ac:dyDescent="0.2">
      <c r="B55" s="31">
        <f xml:space="preserve"> ROW( SV_Categories[[#This Row],[ID]] ) - ROW( SV_Categories[[#Headers],[ID]] )</f>
        <v>12</v>
      </c>
      <c r="C55" s="9" t="s">
        <v>177</v>
      </c>
      <c r="D55" s="9" t="s">
        <v>59</v>
      </c>
    </row>
    <row r="58" spans="2:5" x14ac:dyDescent="0.2">
      <c r="B58" s="6" t="s">
        <v>178</v>
      </c>
    </row>
    <row r="59" spans="2:5" x14ac:dyDescent="0.2">
      <c r="B59" s="6" t="s">
        <v>100</v>
      </c>
      <c r="C59" s="6" t="s">
        <v>179</v>
      </c>
      <c r="D59" s="6" t="s">
        <v>180</v>
      </c>
      <c r="E59" s="6" t="s">
        <v>181</v>
      </c>
    </row>
    <row r="60" spans="2:5" x14ac:dyDescent="0.2">
      <c r="B60" s="31">
        <f xml:space="preserve"> ROW( co_modelValues[[#This Row],[ID]] ) - ROW( co_modelValues[[#Headers],[ID]] )</f>
        <v>1</v>
      </c>
      <c r="C60" s="9" t="s">
        <v>182</v>
      </c>
      <c r="D60" s="9" t="s">
        <v>183</v>
      </c>
      <c r="E60" s="9" t="str">
        <f xml:space="preserve"> IF( ISBLANK( input_sector ), "", input_sector )</f>
        <v/>
      </c>
    </row>
    <row r="61" spans="2:5" x14ac:dyDescent="0.2">
      <c r="B61" s="31">
        <f xml:space="preserve"> ROW( co_modelValues[[#This Row],[ID]] ) - ROW( co_modelValues[[#Headers],[ID]] )</f>
        <v>2</v>
      </c>
      <c r="C61" s="9" t="s">
        <v>184</v>
      </c>
      <c r="D61" s="9" t="s">
        <v>185</v>
      </c>
      <c r="E61" s="9">
        <v>8</v>
      </c>
    </row>
    <row r="62" spans="2:5" x14ac:dyDescent="0.2">
      <c r="B62" s="31">
        <f xml:space="preserve"> ROW( co_modelValues[[#This Row],[ID]] ) - ROW( co_modelValues[[#Headers],[ID]] )</f>
        <v>3</v>
      </c>
      <c r="C62" s="9" t="s">
        <v>186</v>
      </c>
      <c r="D62" s="9" t="s">
        <v>187</v>
      </c>
      <c r="E62" s="9">
        <f xml:space="preserve"> ROWS( co_emissions[] )</f>
        <v>4</v>
      </c>
    </row>
    <row r="63" spans="2:5" x14ac:dyDescent="0.2">
      <c r="B63" s="31">
        <f xml:space="preserve"> ROW( co_modelValues[[#This Row],[ID]] ) - ROW( co_modelValues[[#Headers],[ID]] )</f>
        <v>4</v>
      </c>
      <c r="C63" s="9" t="s">
        <v>188</v>
      </c>
      <c r="D63" s="9" t="s">
        <v>189</v>
      </c>
      <c r="E63" s="9">
        <v>2</v>
      </c>
    </row>
    <row r="66" spans="2:7" x14ac:dyDescent="0.2">
      <c r="B66" s="6" t="s">
        <v>190</v>
      </c>
    </row>
    <row r="67" spans="2:7" x14ac:dyDescent="0.2">
      <c r="B67" s="6" t="s">
        <v>100</v>
      </c>
      <c r="C67" s="6" t="s">
        <v>9</v>
      </c>
      <c r="D67" s="6" t="s">
        <v>10</v>
      </c>
      <c r="E67" s="6" t="s">
        <v>191</v>
      </c>
      <c r="F67" s="6" t="s">
        <v>192</v>
      </c>
      <c r="G67" s="6" t="s">
        <v>193</v>
      </c>
    </row>
    <row r="68" spans="2:7" x14ac:dyDescent="0.2">
      <c r="B68" s="31">
        <f xml:space="preserve"> ROW( co_plotList[[#This Row],[ID]] ) - ROW( co_plotList[[#Headers],[ID]] )</f>
        <v>1</v>
      </c>
      <c r="C68" s="9" t="s">
        <v>11</v>
      </c>
      <c r="D68" s="11">
        <v>1</v>
      </c>
      <c r="E68" s="9" t="s">
        <v>194</v>
      </c>
      <c r="F68" s="9">
        <v>1</v>
      </c>
      <c r="G68" s="9" t="s">
        <v>195</v>
      </c>
    </row>
    <row r="69" spans="2:7" x14ac:dyDescent="0.2">
      <c r="B69" s="31">
        <f xml:space="preserve"> ROW( co_plotList[[#This Row],[ID]] ) - ROW( co_plotList[[#Headers],[ID]] )</f>
        <v>2</v>
      </c>
      <c r="C69" s="9" t="s">
        <v>11</v>
      </c>
      <c r="D69" s="11">
        <v>2</v>
      </c>
      <c r="E69" s="9" t="s">
        <v>196</v>
      </c>
      <c r="F69" s="9">
        <v>2</v>
      </c>
      <c r="G69" s="9" t="s">
        <v>197</v>
      </c>
    </row>
    <row r="70" spans="2:7" x14ac:dyDescent="0.2">
      <c r="B70" s="31">
        <f xml:space="preserve"> ROW( co_plotList[[#This Row],[ID]] ) - ROW( co_plotList[[#Headers],[ID]] )</f>
        <v>3</v>
      </c>
      <c r="C70" s="9" t="s">
        <v>198</v>
      </c>
      <c r="D70" s="11">
        <v>1</v>
      </c>
      <c r="E70" s="9" t="s">
        <v>199</v>
      </c>
      <c r="F70" s="9">
        <v>1</v>
      </c>
      <c r="G70" s="9" t="s">
        <v>200</v>
      </c>
    </row>
    <row r="71" spans="2:7" x14ac:dyDescent="0.2">
      <c r="B71" s="31">
        <f xml:space="preserve"> ROW( co_plotList[[#This Row],[ID]] ) - ROW( co_plotList[[#Headers],[ID]] )</f>
        <v>4</v>
      </c>
      <c r="C71" s="9" t="s">
        <v>13</v>
      </c>
      <c r="D71" s="11">
        <v>1</v>
      </c>
      <c r="E71" s="9" t="s">
        <v>201</v>
      </c>
      <c r="F71" s="9">
        <v>1</v>
      </c>
      <c r="G71" s="9" t="s">
        <v>202</v>
      </c>
    </row>
    <row r="72" spans="2:7" x14ac:dyDescent="0.2">
      <c r="B72" s="31">
        <f xml:space="preserve"> ROW( co_plotList[[#This Row],[ID]] ) - ROW( co_plotList[[#Headers],[ID]] )</f>
        <v>5</v>
      </c>
      <c r="C72" s="9" t="s">
        <v>13</v>
      </c>
      <c r="D72" s="11">
        <v>2</v>
      </c>
      <c r="E72" s="9" t="s">
        <v>203</v>
      </c>
      <c r="F72" s="9">
        <v>2</v>
      </c>
      <c r="G72" s="9" t="s">
        <v>204</v>
      </c>
    </row>
    <row r="73" spans="2:7" x14ac:dyDescent="0.2">
      <c r="B73" s="31">
        <f xml:space="preserve"> ROW( co_plotList[[#This Row],[ID]] ) - ROW( co_plotList[[#Headers],[ID]] )</f>
        <v>6</v>
      </c>
      <c r="C73" s="9" t="s">
        <v>13</v>
      </c>
      <c r="D73" s="11">
        <v>3</v>
      </c>
      <c r="E73" s="9" t="s">
        <v>205</v>
      </c>
      <c r="F73" s="9">
        <v>3</v>
      </c>
      <c r="G73" s="9" t="s">
        <v>206</v>
      </c>
    </row>
    <row r="74" spans="2:7" x14ac:dyDescent="0.2">
      <c r="B74" s="31">
        <f xml:space="preserve"> ROW( co_plotList[[#This Row],[ID]] ) - ROW( co_plotList[[#Headers],[ID]] )</f>
        <v>7</v>
      </c>
      <c r="C74" s="9" t="s">
        <v>13</v>
      </c>
      <c r="D74" s="11">
        <v>4</v>
      </c>
      <c r="E74" s="9" t="s">
        <v>230</v>
      </c>
      <c r="F74" s="9">
        <v>4</v>
      </c>
      <c r="G74" s="9" t="s">
        <v>231</v>
      </c>
    </row>
    <row r="77" spans="2:7" x14ac:dyDescent="0.2">
      <c r="B77" s="6" t="s">
        <v>207</v>
      </c>
      <c r="F77" s="6" t="s">
        <v>208</v>
      </c>
    </row>
    <row r="78" spans="2:7" x14ac:dyDescent="0.2">
      <c r="B78" s="6" t="s">
        <v>100</v>
      </c>
      <c r="C78" s="6" t="s">
        <v>191</v>
      </c>
      <c r="D78" s="6" t="s">
        <v>209</v>
      </c>
      <c r="E78" s="6" t="s">
        <v>193</v>
      </c>
      <c r="F78" s="6" t="s">
        <v>210</v>
      </c>
      <c r="G78" s="6" t="s">
        <v>211</v>
      </c>
    </row>
    <row r="79" spans="2:7" x14ac:dyDescent="0.2">
      <c r="B79" s="31">
        <f xml:space="preserve"> ROW( co_plotSelections[[#This Row],[ID]] ) - ROW( co_plotSelections[[#Headers],[ID]] )</f>
        <v>1</v>
      </c>
      <c r="C79" s="9" t="s">
        <v>194</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194</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194</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196</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196</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196</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196</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199</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199</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199</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201</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201</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201</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201</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203</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203</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205</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205</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205</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230</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230</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230</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230</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212</v>
      </c>
    </row>
    <row r="105" spans="2:7" x14ac:dyDescent="0.2">
      <c r="B105" s="6" t="s">
        <v>100</v>
      </c>
      <c r="C105" s="6" t="s">
        <v>191</v>
      </c>
      <c r="D105" s="6" t="s">
        <v>213</v>
      </c>
      <c r="E105" s="6" t="s">
        <v>214</v>
      </c>
    </row>
    <row r="106" spans="2:7" x14ac:dyDescent="0.2">
      <c r="B106" s="31">
        <f xml:space="preserve"> ROW( co_plotLabels[[#This Row],[ID]] ) - ROW( co_plotLabels[[#Headers],[ID]] )</f>
        <v>1</v>
      </c>
      <c r="C106" s="9" t="s">
        <v>194</v>
      </c>
      <c r="D106" s="9" t="s">
        <v>215</v>
      </c>
      <c r="E106" s="9" t="str">
        <f xml:space="preserve"> _xlfn.IFNA( _xlfn.TEXTJOIN("", TRUE, "Avoided ", INDEX(co_sectorInfo[impactUnit],MATCH(input_sector,co_sectorInfo[sector],0)), " in ", $G$79, " populations", " - ",$G$81), "" )</f>
        <v/>
      </c>
    </row>
    <row r="107" spans="2:7" x14ac:dyDescent="0.2">
      <c r="B107" s="31">
        <f xml:space="preserve"> ROW( co_plotLabels[[#This Row],[ID]] ) - ROW( co_plotLabels[[#Headers],[ID]] )</f>
        <v>2</v>
      </c>
      <c r="C107" s="9" t="s">
        <v>194</v>
      </c>
      <c r="D107" s="9" t="s">
        <v>216</v>
      </c>
      <c r="E107" s="9" t="s">
        <v>38</v>
      </c>
    </row>
    <row r="108" spans="2:7" x14ac:dyDescent="0.2">
      <c r="B108" s="31">
        <f xml:space="preserve"> ROW( co_plotLabels[[#This Row],[ID]] ) - ROW( co_plotLabels[[#Headers],[ID]] )</f>
        <v>3</v>
      </c>
      <c r="C108" s="9" t="s">
        <v>194</v>
      </c>
      <c r="D108" s="9" t="s">
        <v>217</v>
      </c>
      <c r="E108" s="12" t="str">
        <f xml:space="preserve"> _xlfn.IFNA( _xlfn.TEXTJOIN("", TRUE, "Avoided ", INDEX(co_sectorInfo[impactUnit],MATCH(input_sector,co_sectorInfo[sector],0))), "" )</f>
        <v/>
      </c>
    </row>
    <row r="109" spans="2:7" x14ac:dyDescent="0.2">
      <c r="B109" s="31">
        <f xml:space="preserve"> ROW( co_plotLabels[[#This Row],[ID]] ) - ROW( co_plotLabels[[#Headers],[ID]] )</f>
        <v>4</v>
      </c>
      <c r="C109" s="9" t="s">
        <v>196</v>
      </c>
      <c r="D109" s="11" t="s">
        <v>215</v>
      </c>
      <c r="E109" s="12" t="str">
        <f xml:space="preserve"> _xlfn.IFNA( _xlfn.TEXTJOIN("", TRUE, "Avoided ", INDEX(co_sectorInfo[impactUnit],MATCH(input_sector,co_sectorInfo[sector],0)), " for ", $G$83,", ", $G$85, " - ",$G$84), "" )</f>
        <v/>
      </c>
    </row>
    <row r="110" spans="2:7" x14ac:dyDescent="0.2">
      <c r="B110" s="31">
        <f xml:space="preserve"> ROW( co_plotLabels[[#This Row],[ID]] ) - ROW( co_plotLabels[[#Headers],[ID]] )</f>
        <v>5</v>
      </c>
      <c r="C110" s="9" t="s">
        <v>199</v>
      </c>
      <c r="D110" s="11" t="s">
        <v>215</v>
      </c>
      <c r="E110" s="12" t="str">
        <f ca="1">IF( OR( $G$88 = "", $G$86 = "", $G$87 = "" ), "", _xlfn.TEXTJOIN("",TRUE,"Difference in risk in ", $G$88, " for ", $G$86, " - ", $G$87) )</f>
        <v/>
      </c>
    </row>
    <row r="111" spans="2:7" x14ac:dyDescent="0.2">
      <c r="B111" s="31">
        <f xml:space="preserve"> ROW( co_plotLabels[[#This Row],[ID]] ) - ROW( co_plotLabels[[#Headers],[ID]] )</f>
        <v>6</v>
      </c>
      <c r="C111" s="9" t="s">
        <v>201</v>
      </c>
      <c r="D111" s="11" t="s">
        <v>215</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201</v>
      </c>
      <c r="D112" s="11" t="s">
        <v>216</v>
      </c>
      <c r="E112" s="9" t="s">
        <v>38</v>
      </c>
    </row>
    <row r="113" spans="2:5" x14ac:dyDescent="0.2">
      <c r="B113" s="31">
        <f xml:space="preserve"> ROW( co_plotLabels[[#This Row],[ID]] ) - ROW( co_plotLabels[[#Headers],[ID]] )</f>
        <v>8</v>
      </c>
      <c r="C113" s="9" t="s">
        <v>201</v>
      </c>
      <c r="D113" s="11" t="s">
        <v>217</v>
      </c>
      <c r="E113" s="12" t="str">
        <f xml:space="preserve"> _xlfn.IFNA( _xlfn.TEXTJOIN("", TRUE, "Avoided ", INDEX(co_sectorInfo[impactUnit],MATCH(input_sector,co_sectorInfo[sector],0))), "" )</f>
        <v/>
      </c>
    </row>
    <row r="114" spans="2:5" x14ac:dyDescent="0.2">
      <c r="B114" s="31">
        <f xml:space="preserve"> ROW( co_plotLabels[[#This Row],[ID]] ) - ROW( co_plotLabels[[#Headers],[ID]] )</f>
        <v>9</v>
      </c>
      <c r="C114" s="9" t="s">
        <v>203</v>
      </c>
      <c r="D114" s="11" t="s">
        <v>215</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203</v>
      </c>
      <c r="D115" s="11" t="s">
        <v>216</v>
      </c>
      <c r="E115" s="9" t="s">
        <v>38</v>
      </c>
    </row>
    <row r="116" spans="2:5" x14ac:dyDescent="0.2">
      <c r="B116" s="31">
        <f xml:space="preserve"> ROW( co_plotLabels[[#This Row],[ID]] ) - ROW( co_plotLabels[[#Headers],[ID]] )</f>
        <v>11</v>
      </c>
      <c r="C116" s="9" t="s">
        <v>203</v>
      </c>
      <c r="D116" s="11" t="s">
        <v>217</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205</v>
      </c>
      <c r="D117" s="11" t="s">
        <v>215</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230</v>
      </c>
      <c r="D118" s="11" t="s">
        <v>215</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218</v>
      </c>
    </row>
    <row r="122" spans="2:5" x14ac:dyDescent="0.2">
      <c r="B122" s="6" t="s">
        <v>100</v>
      </c>
      <c r="C122" s="6" t="s">
        <v>35</v>
      </c>
    </row>
    <row r="123" spans="2:5" x14ac:dyDescent="0.2">
      <c r="B123" s="31">
        <f xml:space="preserve"> ROW( co_regions[[#This Row],[ID]] ) - ROW( co_regions[[#Headers],[ID]] )</f>
        <v>1</v>
      </c>
      <c r="C123" s="9" t="s">
        <v>219</v>
      </c>
    </row>
    <row r="124" spans="2:5" x14ac:dyDescent="0.2">
      <c r="B124" s="31">
        <f xml:space="preserve"> ROW( co_regions[[#This Row],[ID]] ) - ROW( co_regions[[#Headers],[ID]] )</f>
        <v>2</v>
      </c>
      <c r="C124" s="9" t="s">
        <v>220</v>
      </c>
    </row>
    <row r="125" spans="2:5" x14ac:dyDescent="0.2">
      <c r="B125" s="31">
        <f xml:space="preserve"> ROW( co_regions[[#This Row],[ID]] ) - ROW( co_regions[[#Headers],[ID]] )</f>
        <v>3</v>
      </c>
      <c r="C125" s="9" t="s">
        <v>221</v>
      </c>
    </row>
    <row r="126" spans="2:5" x14ac:dyDescent="0.2">
      <c r="B126" s="31">
        <f xml:space="preserve"> ROW( co_regions[[#This Row],[ID]] ) - ROW( co_regions[[#Headers],[ID]] )</f>
        <v>4</v>
      </c>
      <c r="C126" s="9" t="s">
        <v>222</v>
      </c>
    </row>
    <row r="127" spans="2:5" x14ac:dyDescent="0.2">
      <c r="B127" s="31">
        <f xml:space="preserve"> ROW( co_regions[[#This Row],[ID]] ) - ROW( co_regions[[#Headers],[ID]] )</f>
        <v>5</v>
      </c>
      <c r="C127" s="9" t="s">
        <v>223</v>
      </c>
    </row>
    <row r="128" spans="2:5" x14ac:dyDescent="0.2">
      <c r="B128" s="31">
        <f xml:space="preserve"> ROW( co_regions[[#This Row],[ID]] ) - ROW( co_regions[[#Headers],[ID]] )</f>
        <v>6</v>
      </c>
      <c r="C128" s="9" t="s">
        <v>224</v>
      </c>
    </row>
    <row r="129" spans="2:3" x14ac:dyDescent="0.2">
      <c r="B129" s="31">
        <f xml:space="preserve"> ROW( co_regions[[#This Row],[ID]] ) - ROW( co_regions[[#Headers],[ID]] )</f>
        <v>7</v>
      </c>
      <c r="C129" s="9" t="s">
        <v>225</v>
      </c>
    </row>
    <row r="130" spans="2:3" x14ac:dyDescent="0.2">
      <c r="B130" s="31">
        <f xml:space="preserve"> ROW( co_regions[[#This Row],[ID]] ) - ROW( co_regions[[#Headers],[ID]] )</f>
        <v>8</v>
      </c>
      <c r="C130" s="9" t="s">
        <v>36</v>
      </c>
    </row>
    <row r="133" spans="2:3" x14ac:dyDescent="0.2">
      <c r="B133" s="6" t="s">
        <v>226</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227</v>
      </c>
    </row>
    <row r="154" spans="2:5" x14ac:dyDescent="0.2">
      <c r="B154" s="6" t="s">
        <v>100</v>
      </c>
      <c r="C154" s="6" t="s">
        <v>83</v>
      </c>
      <c r="D154" s="6" t="s">
        <v>165</v>
      </c>
      <c r="E154" s="6" t="s">
        <v>228</v>
      </c>
    </row>
    <row r="155" spans="2:5" x14ac:dyDescent="0.2">
      <c r="B155" s="31">
        <f xml:space="preserve"> ROW( svValidTypes[[#This Row],[ID]] ) - ROW( svValidTypes[[#Headers],[ID]] )</f>
        <v>1</v>
      </c>
      <c r="C155" s="9" t="s">
        <v>166</v>
      </c>
      <c r="D155" s="9" t="s">
        <v>23</v>
      </c>
      <c r="E155" s="9" t="s">
        <v>242</v>
      </c>
    </row>
    <row r="156" spans="2:5" x14ac:dyDescent="0.2">
      <c r="B156" s="31">
        <f xml:space="preserve"> ROW( svValidTypes[[#This Row],[ID]] ) - ROW( svValidTypes[[#Headers],[ID]] )</f>
        <v>2</v>
      </c>
      <c r="C156" s="9" t="s">
        <v>167</v>
      </c>
      <c r="D156" s="9" t="s">
        <v>33</v>
      </c>
      <c r="E156" s="9" t="s">
        <v>242</v>
      </c>
    </row>
    <row r="157" spans="2:5" x14ac:dyDescent="0.2">
      <c r="B157" s="31">
        <f xml:space="preserve"> ROW( svValidTypes[[#This Row],[ID]] ) - ROW( svValidTypes[[#Headers],[ID]] )</f>
        <v>3</v>
      </c>
      <c r="C157" s="9" t="s">
        <v>168</v>
      </c>
      <c r="D157" s="9" t="s">
        <v>27</v>
      </c>
      <c r="E157" s="9" t="s">
        <v>243</v>
      </c>
    </row>
    <row r="158" spans="2:5" x14ac:dyDescent="0.2">
      <c r="B158" s="31">
        <f xml:space="preserve"> ROW( svValidTypes[[#This Row],[ID]] ) - ROW( svValidTypes[[#Headers],[ID]] )</f>
        <v>4</v>
      </c>
      <c r="C158" s="9" t="s">
        <v>169</v>
      </c>
      <c r="D158" s="9" t="s">
        <v>29</v>
      </c>
      <c r="E158" s="9" t="s">
        <v>229</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2022-10-27T22:58:15Z</dcterms:modified>
  <cp:category/>
  <cp:contentStatus/>
</cp:coreProperties>
</file>