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6BC94461-2527-4E9D-8751-19D3A94D4F32}" xr6:coauthVersionLast="47" xr6:coauthVersionMax="47" xr10:uidLastSave="{00000000-0000-0000-0000-000000000000}"/>
  <bookViews>
    <workbookView xWindow="9720" yWindow="-30405" windowWidth="27915" windowHeight="2506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K22" i="43" a="1"/>
  <c r="H21" i="43"/>
  <c r="H22" i="43"/>
  <c r="C13" i="24"/>
  <c r="G22" i="43" a="1"/>
  <c r="J22" i="43" a="1"/>
  <c r="K21" i="43" a="1"/>
  <c r="C14" i="24"/>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35" i="24"/>
  <c r="J21" i="43" a="1"/>
  <c r="G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4" i="24"/>
  <c r="G19" i="43" a="1"/>
  <c r="K18" i="43" a="1"/>
  <c r="J34" i="24"/>
  <c r="J26" i="24"/>
  <c r="K8" i="43" a="1"/>
  <c r="K19" i="43" a="1"/>
  <c r="G18" i="43" a="1"/>
  <c r="H8" i="43"/>
  <c r="N34" i="24" l="1" a="1"/>
  <c r="N34" i="24" s="1"/>
  <c r="G19" i="43"/>
  <c r="K19" i="43"/>
  <c r="G18" i="43"/>
  <c r="K18" i="43"/>
  <c r="K8" i="43"/>
  <c r="H19" i="43"/>
  <c r="J8" i="43" a="1"/>
  <c r="J18" i="43" a="1"/>
  <c r="G8" i="43" a="1"/>
  <c r="J19"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9" i="24"/>
  <c r="C3" i="24"/>
  <c r="C12" i="24"/>
  <c r="C10" i="24"/>
  <c r="G17" i="43" a="1"/>
  <c r="C7" i="24"/>
  <c r="C8" i="24"/>
  <c r="C6" i="24"/>
  <c r="K17" i="43" a="1"/>
  <c r="C11" i="24"/>
  <c r="K17" i="43" l="1"/>
  <c r="G17" i="43"/>
  <c r="J17" i="43" a="1"/>
  <c r="H17" i="43"/>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13" i="43" a="1"/>
  <c r="J36" i="24"/>
  <c r="K14" i="43" a="1"/>
  <c r="J29" i="24"/>
  <c r="J21" i="24"/>
  <c r="J28" i="24"/>
  <c r="J33" i="24"/>
  <c r="J39" i="24"/>
  <c r="J45" i="24"/>
  <c r="C5" i="24"/>
  <c r="K13" i="43" a="1"/>
  <c r="J38" i="24"/>
  <c r="G14" i="43" a="1"/>
  <c r="J37" i="24"/>
  <c r="J42" i="24"/>
  <c r="J27" i="24"/>
  <c r="J31" i="24"/>
  <c r="J43"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3" i="24" a="1"/>
  <c r="I39" i="24" a="1"/>
  <c r="I34" i="24" a="1"/>
  <c r="I22" i="24" a="1"/>
  <c r="I42" i="24" a="1"/>
  <c r="I38" i="24" a="1"/>
  <c r="I21" i="24" a="1"/>
  <c r="I40" i="24" a="1"/>
  <c r="I28" i="24" a="1"/>
  <c r="I26" i="24" a="1"/>
  <c r="I24" i="24" a="1"/>
  <c r="I29" i="24" a="1"/>
  <c r="I30" i="24" a="1"/>
  <c r="I32" i="24" a="1"/>
  <c r="I27" i="24" a="1"/>
  <c r="I37" i="24" a="1"/>
  <c r="I44" i="24" a="1"/>
  <c r="I43" i="24" a="1"/>
  <c r="I41" i="24" a="1"/>
  <c r="I35" i="24" a="1"/>
  <c r="I31" i="24" a="1"/>
  <c r="I25" i="24" a="1"/>
  <c r="I36" i="24" a="1"/>
  <c r="I33" i="24" a="1"/>
  <c r="I45"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K7" i="43" a="1"/>
  <c r="K11" i="43" a="1"/>
  <c r="G10" i="43" a="1"/>
  <c r="G4" i="43" a="1"/>
  <c r="G11" i="43" a="1"/>
  <c r="G5" i="43" a="1"/>
  <c r="G6" i="43" a="1"/>
  <c r="G12" i="43" a="1"/>
  <c r="K12" i="43" a="1"/>
  <c r="G9" i="43" a="1"/>
  <c r="K9" i="43" a="1"/>
  <c r="G7" i="43" a="1"/>
  <c r="K10"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1" i="43" a="1"/>
  <c r="J10" i="43" a="1"/>
  <c r="J5" i="43" a="1"/>
  <c r="J7" i="43" a="1"/>
  <c r="J6" i="43" a="1"/>
  <c r="J9" i="43" a="1"/>
  <c r="J12" i="43" a="1"/>
  <c r="J4"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45" i="24" a="1"/>
  <c r="K42" i="24" a="1"/>
  <c r="K44" i="24" a="1"/>
  <c r="K40" i="24" a="1"/>
  <c r="K31" i="24" a="1"/>
  <c r="K24" i="24" a="1"/>
  <c r="K38" i="24" a="1"/>
  <c r="K25" i="24" a="1"/>
  <c r="K39" i="24" a="1"/>
  <c r="K37" i="24" a="1"/>
  <c r="K26" i="24" a="1"/>
  <c r="K27" i="24" a="1"/>
  <c r="H11" i="43"/>
  <c r="K43" i="24" a="1"/>
  <c r="K33" i="24" a="1"/>
  <c r="K30" i="24" a="1"/>
  <c r="K21" i="24" a="1"/>
  <c r="K28" i="24" a="1"/>
  <c r="K36" i="24" a="1"/>
  <c r="K41" i="24" a="1"/>
  <c r="K34" i="24" a="1"/>
  <c r="K32" i="24" a="1"/>
  <c r="K29" i="24" a="1"/>
  <c r="K22"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H6" i="43"/>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6" i="43"/>
  <c r="H4" i="43"/>
  <c r="H13" i="43"/>
  <c r="H10" i="43"/>
  <c r="H14"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<sst xmlns="http://schemas.openxmlformats.org/spreadsheetml/2006/main" count="17471" uniqueCount="659">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</sst>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364</v>
      </c>
    </row>
    <row r="10" spans="2:3" ht="29.25" customHeight="1" x14ac:dyDescent="0.25">
      <c r="B10" s="122" t="s">
        <v>83</v>
      </c>
      <c r="C10" s="85" t="s">
        <v>367</v>
      </c>
    </row>
    <row r="11" spans="2:3" ht="32.25" customHeight="1" x14ac:dyDescent="0.25">
      <c r="B11" s="123" t="s">
        <v>264</v>
      </c>
      <c r="C11" s="121" t="s">
        <v>370</v>
      </c>
    </row>
    <row r="12" spans="2:3" ht="15" customHeight="1" collapsed="1" x14ac:dyDescent="0.25">
      <c r="B12" s="122" t="s">
        <v>176</v>
      </c>
      <c r="C12" s="85" t="s">
        <v>366</v>
      </c>
    </row>
    <row r="13" spans="2:3" ht="15" hidden="1" customHeight="1" outlineLevel="1" collapsed="1" x14ac:dyDescent="0.25">
      <c r="B13" s="122"/>
      <c r="C13" s="87" t="s">
        <v>365</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369</v>
      </c>
    </row>
    <row r="26" spans="2:3" ht="15" hidden="1" customHeight="1" outlineLevel="1" collapsed="1" x14ac:dyDescent="0.25">
      <c r="B26" s="123"/>
      <c r="C26" s="87" t="s">
        <v>365</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368</v>
      </c>
    </row>
    <row r="35" spans="2:3" hidden="1" outlineLevel="1" collapsed="1" x14ac:dyDescent="0.25">
      <c r="B35" s="84"/>
      <c r="C35" s="87" t="s">
        <v>365</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465</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436</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525</v>
      </c>
    </row>
    <row r="9" spans="1:14" x14ac:dyDescent="0.25">
      <c r="B9" s="6">
        <f xml:space="preserve"> ROW( doc_tablesList[[#This Row],[ID]] ) - ROW(doc_tablesList[[#Headers],[ID]] )</f>
        <v>6</v>
      </c>
      <c r="C9" s="13" t="s">
        <v>463</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464</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359</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360</v>
      </c>
    </row>
    <row r="18" spans="2:14" x14ac:dyDescent="0.25">
      <c r="B18" s="6">
        <f xml:space="preserve"> ROW( doc_tablesList[[#This Row],[ID]] ) - ROW(doc_tablesList[[#Headers],[ID]] )</f>
        <v>15</v>
      </c>
      <c r="C18" s="13" t="s">
        <v>358</v>
      </c>
      <c r="D18" s="53">
        <v>1</v>
      </c>
      <c r="E18" s="13" t="s">
        <v>358</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523</v>
      </c>
    </row>
    <row r="19" spans="2:14" x14ac:dyDescent="0.25">
      <c r="B19" s="6">
        <f xml:space="preserve"> ROW( doc_tablesList[[#This Row],[ID]] ) - ROW(doc_tablesList[[#Headers],[ID]] )</f>
        <v>16</v>
      </c>
      <c r="C19" s="13" t="s">
        <v>437</v>
      </c>
      <c r="D19" s="53">
        <v>1</v>
      </c>
      <c r="E19" s="13" t="s">
        <v>437</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524</v>
      </c>
    </row>
    <row r="20" spans="2:14" x14ac:dyDescent="0.25">
      <c r="B20" s="6">
        <f xml:space="preserve"> ROW( doc_tablesList[[#This Row],[ID]] ) - ROW(doc_tablesList[[#Headers],[ID]] )</f>
        <v>17</v>
      </c>
      <c r="C20" s="13" t="s">
        <v>521</v>
      </c>
      <c r="D20" s="53">
        <v>1</v>
      </c>
      <c r="E20" s="13" t="s">
        <v>521</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522</v>
      </c>
    </row>
    <row r="21" spans="2:14" x14ac:dyDescent="0.25">
      <c r="B21" s="6">
        <f xml:space="preserve"> ROW( doc_tablesList[[#This Row],[ID]] ) - ROW(doc_tablesList[[#Headers],[ID]] )</f>
        <v>18</v>
      </c>
      <c r="C21" s="13" t="s">
        <v>640</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641</v>
      </c>
    </row>
    <row r="22" spans="2:14" x14ac:dyDescent="0.25">
      <c r="B22" s="6">
        <f xml:space="preserve"> ROW( doc_tablesList[[#This Row],[ID]] ) - ROW(doc_tablesList[[#Headers],[ID]] )</f>
        <v>19</v>
      </c>
      <c r="C22" s="13" t="s">
        <v>649</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650</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489</v>
      </c>
      <c r="E3" s="11" t="s">
        <v>490</v>
      </c>
    </row>
    <row r="4" spans="1:5" x14ac:dyDescent="0.25">
      <c r="B4" s="6">
        <f xml:space="preserve"> ROW( testDev[[#This Row],[row_id]] ) - ROW(testDev[[#Headers],[row_id]] )</f>
        <v>1</v>
      </c>
      <c r="C4" s="13" t="s">
        <v>81</v>
      </c>
      <c r="D4" s="53" t="s">
        <v>491</v>
      </c>
      <c r="E4" s="77" t="s">
        <v>492</v>
      </c>
    </row>
    <row r="5" spans="1:5" ht="45" x14ac:dyDescent="0.25">
      <c r="B5" s="6">
        <f xml:space="preserve"> ROW( testDev[[#This Row],[row_id]] ) - ROW(testDev[[#Headers],[row_id]] )</f>
        <v>2</v>
      </c>
      <c r="C5" s="13" t="s">
        <v>183</v>
      </c>
      <c r="D5" s="53" t="s">
        <v>493</v>
      </c>
      <c r="E5" s="77" t="s">
        <v>494</v>
      </c>
    </row>
    <row r="6" spans="1:5" ht="45" x14ac:dyDescent="0.25">
      <c r="B6" s="6">
        <f xml:space="preserve"> ROW( testDev[[#This Row],[row_id]] ) - ROW(testDev[[#Headers],[row_id]] )</f>
        <v>3</v>
      </c>
      <c r="C6" s="13" t="s">
        <v>201</v>
      </c>
      <c r="D6" s="53" t="s">
        <v>491</v>
      </c>
      <c r="E6" s="77" t="s">
        <v>495</v>
      </c>
    </row>
    <row r="7" spans="1:5" x14ac:dyDescent="0.25">
      <c r="B7" s="6">
        <f xml:space="preserve"> ROW( testDev[[#This Row],[row_id]] ) - ROW(testDev[[#Headers],[row_id]] )</f>
        <v>4</v>
      </c>
      <c r="C7" s="13" t="s">
        <v>175</v>
      </c>
      <c r="D7" s="53" t="s">
        <v>496</v>
      </c>
      <c r="E7" s="77" t="s">
        <v>497</v>
      </c>
    </row>
    <row r="8" spans="1:5" x14ac:dyDescent="0.25">
      <c r="B8" s="6">
        <f xml:space="preserve"> ROW( testDev[[#This Row],[row_id]] ) - ROW(testDev[[#Headers],[row_id]] )</f>
        <v>5</v>
      </c>
      <c r="C8" s="13" t="s">
        <v>436</v>
      </c>
      <c r="D8" s="53" t="s">
        <v>496</v>
      </c>
      <c r="E8" s="77" t="s">
        <v>497</v>
      </c>
    </row>
    <row r="9" spans="1:5" ht="22.5" x14ac:dyDescent="0.25">
      <c r="B9" s="6">
        <f xml:space="preserve"> ROW( testDev[[#This Row],[row_id]] ) - ROW(testDev[[#Headers],[row_id]] )</f>
        <v>6</v>
      </c>
      <c r="C9" s="13" t="s">
        <v>463</v>
      </c>
      <c r="D9" s="53" t="s">
        <v>491</v>
      </c>
      <c r="E9" s="77" t="s">
        <v>498</v>
      </c>
    </row>
    <row r="10" spans="1:5" x14ac:dyDescent="0.25">
      <c r="B10" s="6">
        <f xml:space="preserve"> ROW( testDev[[#This Row],[row_id]] ) - ROW(testDev[[#Headers],[row_id]] )</f>
        <v>7</v>
      </c>
      <c r="C10" s="13" t="s">
        <v>184</v>
      </c>
      <c r="D10" s="53" t="s">
        <v>491</v>
      </c>
      <c r="E10" s="77" t="s">
        <v>499</v>
      </c>
    </row>
    <row r="11" spans="1:5" ht="22.5" x14ac:dyDescent="0.25">
      <c r="B11" s="6">
        <f xml:space="preserve"> ROW( testDev[[#This Row],[row_id]] ) - ROW(testDev[[#Headers],[row_id]] )</f>
        <v>8</v>
      </c>
      <c r="C11" s="13" t="s">
        <v>185</v>
      </c>
      <c r="D11" s="53" t="s">
        <v>491</v>
      </c>
      <c r="E11" s="77" t="s">
        <v>500</v>
      </c>
    </row>
    <row r="12" spans="1:5" ht="33.75" x14ac:dyDescent="0.25">
      <c r="B12" s="6">
        <f xml:space="preserve"> ROW( testDev[[#This Row],[row_id]] ) - ROW(testDev[[#Headers],[row_id]] )</f>
        <v>9</v>
      </c>
      <c r="C12" s="13" t="s">
        <v>186</v>
      </c>
      <c r="D12" s="53" t="s">
        <v>493</v>
      </c>
      <c r="E12" s="77" t="s">
        <v>501</v>
      </c>
    </row>
    <row r="13" spans="1:5" x14ac:dyDescent="0.25">
      <c r="B13" s="6">
        <f xml:space="preserve"> ROW( testDev[[#This Row],[row_id]] ) - ROW(testDev[[#Headers],[row_id]] )</f>
        <v>10</v>
      </c>
      <c r="C13" s="13" t="s">
        <v>80</v>
      </c>
      <c r="D13" s="53" t="s">
        <v>496</v>
      </c>
      <c r="E13" s="77" t="s">
        <v>497</v>
      </c>
    </row>
    <row r="14" spans="1:5" x14ac:dyDescent="0.25">
      <c r="B14" s="6">
        <f xml:space="preserve"> ROW( testDev[[#This Row],[row_id]] ) - ROW(testDev[[#Headers],[row_id]] )</f>
        <v>11</v>
      </c>
      <c r="C14" s="13" t="s">
        <v>262</v>
      </c>
      <c r="D14" s="53" t="s">
        <v>493</v>
      </c>
      <c r="E14" s="77" t="s">
        <v>502</v>
      </c>
    </row>
    <row r="15" spans="1:5" ht="22.5" x14ac:dyDescent="0.25">
      <c r="B15" s="6">
        <f xml:space="preserve"> ROW( testDev[[#This Row],[row_id]] ) - ROW(testDev[[#Headers],[row_id]] )</f>
        <v>12</v>
      </c>
      <c r="C15" s="13" t="s">
        <v>211</v>
      </c>
      <c r="D15" s="53" t="s">
        <v>496</v>
      </c>
      <c r="E15" s="77" t="s">
        <v>503</v>
      </c>
    </row>
    <row r="16" spans="1:5" x14ac:dyDescent="0.25">
      <c r="B16" s="6">
        <f xml:space="preserve"> ROW( testDev[[#This Row],[row_id]] ) - ROW(testDev[[#Headers],[row_id]] )</f>
        <v>13</v>
      </c>
      <c r="C16" s="13" t="s">
        <v>263</v>
      </c>
      <c r="D16" s="53" t="s">
        <v>496</v>
      </c>
      <c r="E16" s="77" t="s">
        <v>504</v>
      </c>
    </row>
    <row r="17" spans="2:5" x14ac:dyDescent="0.25">
      <c r="B17" s="6">
        <f xml:space="preserve"> ROW( testDev[[#This Row],[row_id]] ) - ROW(testDev[[#Headers],[row_id]] )</f>
        <v>14</v>
      </c>
      <c r="C17" s="13" t="s">
        <v>359</v>
      </c>
      <c r="D17" s="53" t="s">
        <v>496</v>
      </c>
      <c r="E17" s="77" t="s">
        <v>497</v>
      </c>
    </row>
    <row r="18" spans="2:5" x14ac:dyDescent="0.25">
      <c r="B18" s="6">
        <f xml:space="preserve"> ROW( testDev[[#This Row],[row_id]] ) - ROW(testDev[[#Headers],[row_id]] )</f>
        <v>15</v>
      </c>
      <c r="C18" s="13" t="s">
        <v>358</v>
      </c>
      <c r="D18" s="53" t="s">
        <v>496</v>
      </c>
      <c r="E18" s="77" t="s">
        <v>505</v>
      </c>
    </row>
    <row r="19" spans="2:5" ht="45" x14ac:dyDescent="0.25">
      <c r="B19" s="6">
        <f xml:space="preserve"> ROW( testDev[[#This Row],[row_id]] ) - ROW(testDev[[#Headers],[row_id]] )</f>
        <v>16</v>
      </c>
      <c r="C19" s="13" t="s">
        <v>437</v>
      </c>
      <c r="D19" s="53" t="s">
        <v>493</v>
      </c>
      <c r="E19" s="77" t="s">
        <v>506</v>
      </c>
    </row>
    <row r="20" spans="2:5" x14ac:dyDescent="0.25">
      <c r="B20" s="6">
        <f xml:space="preserve"> ROW( testDev[[#This Row],[row_id]] ) - ROW(testDev[[#Headers],[row_id]] )</f>
        <v>17</v>
      </c>
      <c r="C20" s="13" t="s">
        <v>507</v>
      </c>
      <c r="D20" s="53" t="s">
        <v>491</v>
      </c>
      <c r="E20" s="77" t="s">
        <v>508</v>
      </c>
    </row>
    <row r="21" spans="2:5" ht="22.5" x14ac:dyDescent="0.25">
      <c r="B21" s="6">
        <f xml:space="preserve"> ROW( testDev[[#This Row],[row_id]] ) - ROW(testDev[[#Headers],[row_id]] )</f>
        <v>18</v>
      </c>
      <c r="C21" s="13" t="s">
        <v>509</v>
      </c>
      <c r="D21" s="53" t="s">
        <v>496</v>
      </c>
      <c r="E21" s="77" t="s">
        <v>510</v>
      </c>
    </row>
    <row r="22" spans="2:5" x14ac:dyDescent="0.25">
      <c r="B22" s="6">
        <f xml:space="preserve"> ROW( testDev[[#This Row],[row_id]] ) - ROW(testDev[[#Headers],[row_id]] )</f>
        <v>19</v>
      </c>
      <c r="C22" s="13" t="s">
        <v>511</v>
      </c>
      <c r="D22" s="53" t="s">
        <v>491</v>
      </c>
      <c r="E22" s="77" t="s">
        <v>512</v>
      </c>
    </row>
    <row r="23" spans="2:5" x14ac:dyDescent="0.25">
      <c r="B23" s="6">
        <f xml:space="preserve"> ROW( testDev[[#This Row],[row_id]] ) - ROW(testDev[[#Headers],[row_id]] )</f>
        <v>20</v>
      </c>
      <c r="C23" s="13" t="s">
        <v>513</v>
      </c>
      <c r="D23" s="53" t="s">
        <v>496</v>
      </c>
      <c r="E23" s="77" t="s">
        <v>497</v>
      </c>
    </row>
    <row r="24" spans="2:5" x14ac:dyDescent="0.25">
      <c r="B24" s="6">
        <f xml:space="preserve"> ROW( testDev[[#This Row],[row_id]] ) - ROW(testDev[[#Headers],[row_id]] )</f>
        <v>21</v>
      </c>
      <c r="C24" s="13" t="s">
        <v>514</v>
      </c>
      <c r="D24" s="53" t="s">
        <v>496</v>
      </c>
      <c r="E24" s="77" t="s">
        <v>497</v>
      </c>
    </row>
    <row r="25" spans="2:5" x14ac:dyDescent="0.25">
      <c r="B25" s="6">
        <f xml:space="preserve"> ROW( testDev[[#This Row],[row_id]] ) - ROW(testDev[[#Headers],[row_id]] )</f>
        <v>22</v>
      </c>
      <c r="C25" s="13" t="s">
        <v>515</v>
      </c>
      <c r="D25" s="53" t="s">
        <v>496</v>
      </c>
      <c r="E25" s="77" t="s">
        <v>497</v>
      </c>
    </row>
    <row r="26" spans="2:5" x14ac:dyDescent="0.25">
      <c r="B26" s="6">
        <f xml:space="preserve"> ROW( testDev[[#This Row],[row_id]] ) - ROW(testDev[[#Headers],[row_id]] )</f>
        <v>23</v>
      </c>
      <c r="C26" s="13" t="s">
        <v>516</v>
      </c>
      <c r="D26" s="53" t="s">
        <v>496</v>
      </c>
      <c r="E26" s="77" t="s">
        <v>497</v>
      </c>
    </row>
    <row r="27" spans="2:5" ht="45" x14ac:dyDescent="0.25">
      <c r="B27" s="6">
        <f xml:space="preserve"> ROW( testDev[[#This Row],[row_id]] ) - ROW(testDev[[#Headers],[row_id]] )</f>
        <v>24</v>
      </c>
      <c r="C27" s="13" t="s">
        <v>517</v>
      </c>
      <c r="D27" s="53" t="s">
        <v>493</v>
      </c>
      <c r="E27" s="77" t="s">
        <v>518</v>
      </c>
    </row>
    <row r="28" spans="2:5" ht="22.5" x14ac:dyDescent="0.25">
      <c r="B28" s="6">
        <f xml:space="preserve"> ROW( testDev[[#This Row],[row_id]] ) - ROW(testDev[[#Headers],[row_id]] )</f>
        <v>25</v>
      </c>
      <c r="C28" s="13" t="s">
        <v>519</v>
      </c>
      <c r="D28" s="53" t="s">
        <v>491</v>
      </c>
      <c r="E28" s="77" t="s">
        <v>520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J330" sqref="J330"/>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319</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330</v>
      </c>
    </row>
    <row r="3" spans="1:21" x14ac:dyDescent="0.2">
      <c r="C3" s="79" t="str">
        <f ca="1" xml:space="preserve"> OFFSET( INDIRECT( ADDRESS( ROW( co_impactYears[[#Headers],[row_id]] ), COLUMN( co_impactYears[[#Headers],[row_id]] ), , , ) ), -2, , 1, 1 )</f>
        <v>Impact Year Estimates</v>
      </c>
      <c r="D3" s="3" t="s">
        <v>331</v>
      </c>
    </row>
    <row r="4" spans="1:21" x14ac:dyDescent="0.2">
      <c r="C4" s="79" t="str">
        <f ca="1" xml:space="preserve"> OFFSET( INDIRECT( ADDRESS( ROW( co_variants[[#Headers],[row_id]] ), COLUMN( co_variants[[#Headers],[row_id]] ), , , ) ), -4, , 1, 1 )</f>
        <v>Variants Table</v>
      </c>
      <c r="D4" s="3" t="s">
        <v>332</v>
      </c>
    </row>
    <row r="5" spans="1:21" x14ac:dyDescent="0.2">
      <c r="C5" s="79" t="str">
        <f ca="1" xml:space="preserve"> OFFSET( INDIRECT( ADDRESS( ROW( co_impactTypes[[#Headers],[row_id]] ), COLUMN( co_impactTypes[[#Headers],[row_id]] ), , , ) ), -2, , 1, 1 )</f>
        <v>Impact Types</v>
      </c>
      <c r="D5" s="3" t="s">
        <v>333</v>
      </c>
    </row>
    <row r="6" spans="1:21" x14ac:dyDescent="0.2">
      <c r="C6" s="79" t="str">
        <f ca="1" xml:space="preserve"> OFFSET( INDIRECT( ADDRESS( ROW( co_scalarInfo[[#Headers],[row_id]] ), COLUMN( co_scalarInfo[[#Headers],[row_id]] ), , , ) ), -2, , 1, 1 )</f>
        <v>Scalar Information</v>
      </c>
      <c r="D6" s="3" t="s">
        <v>334</v>
      </c>
    </row>
    <row r="7" spans="1:21" x14ac:dyDescent="0.2">
      <c r="C7" s="79" t="str">
        <f ca="1" xml:space="preserve"> OFFSET( INDIRECT( ADDRESS( ROW( co_econMultipliers[[#Headers],[row_id]] ), COLUMN( co_econMultipliers[[#Headers],[row_id]] ), , , ) ), -2, , 1, 1 )</f>
        <v>Economic Multipliers</v>
      </c>
      <c r="D7" s="3" t="s">
        <v>335</v>
      </c>
    </row>
    <row r="8" spans="1:21" x14ac:dyDescent="0.2">
      <c r="C8" s="79" t="str">
        <f ca="1" xml:space="preserve"> OFFSET( INDIRECT( ADDRESS( ROW( co_constants[[#Headers],[row_id]] ), COLUMN( co_constants[[#Headers],[row_id]] ), , , ) ), -2, , 1, 1 )</f>
        <v>Constants</v>
      </c>
      <c r="D8" s="3" t="s">
        <v>325</v>
      </c>
    </row>
    <row r="9" spans="1:21" x14ac:dyDescent="0.2">
      <c r="C9" s="79" t="str">
        <f ca="1" xml:space="preserve"> OFFSET( INDIRECT( ADDRESS( ROW( co_modelTypes[[#Headers],[row_id]] ), COLUMN( co_modelTypes[[#Headers],[row_id]] ), , , ) ), -2, , 1, 1 )</f>
        <v>Model Types</v>
      </c>
      <c r="D9" s="3" t="s">
        <v>326</v>
      </c>
    </row>
    <row r="10" spans="1:21" x14ac:dyDescent="0.2">
      <c r="C10" s="79" t="str">
        <f ca="1" xml:space="preserve"> OFFSET( INDIRECT( ADDRESS( ROW( co_models[[#Headers],[row_id]] ), COLUMN( co_models[[#Headers],[row_id]] ), , , ) ), -2, , 1, 1 )</f>
        <v>Binning Models</v>
      </c>
      <c r="D10" s="3" t="s">
        <v>327</v>
      </c>
    </row>
    <row r="11" spans="1:21" x14ac:dyDescent="0.2">
      <c r="C11" s="79" t="str">
        <f ca="1" xml:space="preserve"> OFFSET( INDIRECT( ADDRESS( ROW( co_regions[[#Headers],[row_id]] ), COLUMN( co_regions[[#Headers],[row_id]] ), , , ) ), -2, , 1, 1 )</f>
        <v>Regions</v>
      </c>
      <c r="D11" s="3" t="s">
        <v>336</v>
      </c>
    </row>
    <row r="12" spans="1:21" x14ac:dyDescent="0.2">
      <c r="C12" s="79" t="str">
        <f ca="1" xml:space="preserve"> OFFSET( INDIRECT( ADDRESS( ROW( co_inputScenarioInfo[[#Headers],[row_id]] ), COLUMN( co_inputScenarioInfo[[#Headers],[row_id]] ), , , ) ), -2, , 1, 1 )</f>
        <v>Input Scenario Information</v>
      </c>
      <c r="D12" s="3" t="s">
        <v>361</v>
      </c>
    </row>
    <row r="13" spans="1:21" x14ac:dyDescent="0.2">
      <c r="C13" s="79" t="str">
        <f ca="1" xml:space="preserve"> OFFSET( INDIRECT( ADDRESS( ROW( co_states[[#Headers],[row_id]] ), COLUMN( co_states[[#Headers],[row_id]] ), , , ) ), -2, , 1, 1 )</f>
        <v>States</v>
      </c>
      <c r="D13" s="3" t="s">
        <v>639</v>
      </c>
    </row>
    <row r="14" spans="1:21" x14ac:dyDescent="0.2">
      <c r="C14" s="79" t="str">
        <f ca="1" xml:space="preserve"> OFFSET( INDIRECT( ADDRESS( ROW( co_slrScalars[[#Headers],[row_id]] ), COLUMN( co_slrScalars[[#Headers],[row_id]] ), , , ) ), -3, , 1, 1 )</f>
        <v>SLR Scalars</v>
      </c>
      <c r="D14" s="3" t="s">
        <v>648</v>
      </c>
    </row>
    <row r="16" spans="1:21" ht="22.5" x14ac:dyDescent="0.2">
      <c r="C16" s="83" t="s">
        <v>318</v>
      </c>
      <c r="D16" s="80" t="s">
        <v>324</v>
      </c>
      <c r="E16" s="81" t="s">
        <v>309</v>
      </c>
      <c r="F16" s="82" t="s">
        <v>317</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642</v>
      </c>
      <c r="H20" s="46" t="s">
        <v>329</v>
      </c>
      <c r="I20" s="46" t="s">
        <v>473</v>
      </c>
      <c r="J20" s="46" t="s">
        <v>178</v>
      </c>
      <c r="K20" s="46" t="s">
        <v>179</v>
      </c>
      <c r="L20" s="46" t="s">
        <v>474</v>
      </c>
      <c r="M20" s="46" t="s">
        <v>268</v>
      </c>
      <c r="N20" s="46" t="s">
        <v>269</v>
      </c>
      <c r="O20" s="46" t="s">
        <v>270</v>
      </c>
      <c r="P20" s="46" t="s">
        <v>271</v>
      </c>
      <c r="Q20" s="46" t="s">
        <v>316</v>
      </c>
    </row>
    <row r="21" spans="1:21" ht="22.5" x14ac:dyDescent="0.2">
      <c r="B21" s="112">
        <f xml:space="preserve"> ROW( co_sectors[[#This Row],[row_id]] ) - ROW( co_sectors[[#Headers],[row_id]] )</f>
        <v>1</v>
      </c>
      <c r="C21" s="113" t="s">
        <v>103</v>
      </c>
      <c r="D21" s="49" t="s">
        <v>657</v>
      </c>
      <c r="E21" s="26">
        <v>1</v>
      </c>
      <c r="F21" s="29" t="s">
        <v>166</v>
      </c>
      <c r="G21" s="29">
        <v>0</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0</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3.75" x14ac:dyDescent="0.2">
      <c r="B23" s="116">
        <f xml:space="preserve"> ROW( co_sectors[[#This Row],[row_id]] ) - ROW( co_sectors[[#Headers],[row_id]] )</f>
        <v>3</v>
      </c>
      <c r="C23" s="113" t="s">
        <v>651</v>
      </c>
      <c r="D23" s="49" t="s">
        <v>654</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457</v>
      </c>
      <c r="D24" s="49" t="s">
        <v>459</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458</v>
      </c>
      <c r="D25" s="49" t="s">
        <v>460</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3.75" x14ac:dyDescent="0.2">
      <c r="B26" s="116">
        <f xml:space="preserve"> ROW( co_sectors[[#This Row],[row_id]] ) - ROW( co_sectors[[#Headers],[row_id]] )</f>
        <v>6</v>
      </c>
      <c r="C26" s="117" t="s">
        <v>652</v>
      </c>
      <c r="D26" s="107" t="s">
        <v>655</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0</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0</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656</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371</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439</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653</v>
      </c>
      <c r="D35" s="49" t="s">
        <v>653</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0</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526</v>
      </c>
      <c r="D41" s="49" t="s">
        <v>658</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0</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374</v>
      </c>
      <c r="D44" s="49" t="s">
        <v>377</v>
      </c>
      <c r="E44" s="27">
        <v>1</v>
      </c>
      <c r="F44" s="30" t="s">
        <v>166</v>
      </c>
      <c r="G44" s="30">
        <v>0</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321</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651</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457</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458</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652</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653</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526</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374</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466</v>
      </c>
      <c r="C76" s="43"/>
      <c r="D76" s="43"/>
      <c r="E76" s="43"/>
      <c r="F76" s="43"/>
      <c r="G76" s="43"/>
      <c r="H76" s="43"/>
      <c r="I76" s="43"/>
      <c r="J76" s="43"/>
      <c r="K76" s="43"/>
      <c r="L76" s="43"/>
      <c r="M76" s="43"/>
      <c r="N76" s="43"/>
      <c r="O76" s="43"/>
      <c r="P76" s="43"/>
      <c r="Q76" s="43"/>
      <c r="R76" s="43"/>
      <c r="S76" s="43"/>
      <c r="T76" s="43"/>
      <c r="U76" s="43"/>
    </row>
    <row r="77" spans="1:21" x14ac:dyDescent="0.2">
      <c r="B77" s="4" t="s">
        <v>467</v>
      </c>
      <c r="C77" s="4"/>
      <c r="D77" s="4"/>
      <c r="E77" s="21"/>
      <c r="F77" s="4"/>
      <c r="G77" s="4"/>
      <c r="H77" s="4"/>
      <c r="I77" s="4"/>
      <c r="J77" s="4"/>
      <c r="K77" s="4"/>
    </row>
    <row r="78" spans="1:21" x14ac:dyDescent="0.2">
      <c r="B78" s="4" t="s">
        <v>468</v>
      </c>
      <c r="C78" s="4"/>
      <c r="D78" s="4"/>
      <c r="E78" s="21"/>
      <c r="F78" s="4"/>
      <c r="G78" s="4"/>
      <c r="H78" s="4"/>
      <c r="I78" s="4"/>
      <c r="J78" s="4"/>
      <c r="K78" s="4"/>
    </row>
    <row r="79" spans="1:21" x14ac:dyDescent="0.2">
      <c r="B79" s="4" t="s">
        <v>469</v>
      </c>
      <c r="C79" s="4"/>
      <c r="D79" s="4"/>
      <c r="E79" s="21"/>
      <c r="F79" s="4"/>
      <c r="G79" s="4"/>
      <c r="H79" s="4"/>
      <c r="I79" s="4"/>
      <c r="J79" s="4"/>
      <c r="K79" s="4"/>
    </row>
    <row r="80" spans="1:21" ht="15" x14ac:dyDescent="0.25">
      <c r="B80" s="72" t="s">
        <v>127</v>
      </c>
      <c r="C80" s="72" t="s">
        <v>58</v>
      </c>
      <c r="D80" s="72" t="s">
        <v>470</v>
      </c>
      <c r="E80" s="72" t="s">
        <v>471</v>
      </c>
      <c r="F80" s="75" t="s">
        <v>472</v>
      </c>
      <c r="G80" s="57" t="s">
        <v>310</v>
      </c>
      <c r="H80" s="57" t="s">
        <v>311</v>
      </c>
      <c r="I80" s="55" t="s">
        <v>143</v>
      </c>
      <c r="J80" s="57" t="s">
        <v>212</v>
      </c>
      <c r="K80" s="55" t="s">
        <v>483</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651</v>
      </c>
      <c r="D84" s="52" t="s">
        <v>480</v>
      </c>
      <c r="E84" s="77" t="s">
        <v>476</v>
      </c>
      <c r="F84" s="106" t="s">
        <v>476</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651</v>
      </c>
      <c r="D85" s="52" t="s">
        <v>481</v>
      </c>
      <c r="E85" s="77" t="s">
        <v>487</v>
      </c>
      <c r="F85" s="106" t="s">
        <v>478</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651</v>
      </c>
      <c r="D86" s="52" t="s">
        <v>482</v>
      </c>
      <c r="E86" s="77" t="s">
        <v>488</v>
      </c>
      <c r="F86" s="106" t="s">
        <v>479</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457</v>
      </c>
      <c r="D87" s="77" t="s">
        <v>442</v>
      </c>
      <c r="E87" s="77" t="s">
        <v>448</v>
      </c>
      <c r="F87" s="77" t="s">
        <v>442</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457</v>
      </c>
      <c r="D88" s="77" t="s">
        <v>441</v>
      </c>
      <c r="E88" s="77" t="s">
        <v>449</v>
      </c>
      <c r="F88" s="77" t="s">
        <v>441</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458</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652</v>
      </c>
      <c r="D90" s="52" t="s">
        <v>485</v>
      </c>
      <c r="E90" s="77" t="s">
        <v>484</v>
      </c>
      <c r="F90" s="77" t="s">
        <v>484</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652</v>
      </c>
      <c r="D91" s="52" t="s">
        <v>481</v>
      </c>
      <c r="E91" s="77" t="s">
        <v>487</v>
      </c>
      <c r="F91" s="77" t="s">
        <v>478</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652</v>
      </c>
      <c r="D92" s="52" t="s">
        <v>482</v>
      </c>
      <c r="E92" s="77" t="s">
        <v>488</v>
      </c>
      <c r="F92" s="77" t="s">
        <v>479</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537</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537</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537</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537</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653</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537</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537</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526</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374</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450</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40</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651</v>
      </c>
      <c r="D130" s="54" t="s">
        <v>40</v>
      </c>
      <c r="E130" s="77" t="s">
        <v>220</v>
      </c>
      <c r="F130" s="109"/>
      <c r="G130" s="58" t="s">
        <v>486</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457</v>
      </c>
      <c r="D131" s="54" t="s">
        <v>443</v>
      </c>
      <c r="E131" s="54" t="s">
        <v>443</v>
      </c>
      <c r="F131" s="54" t="s">
        <v>443</v>
      </c>
      <c r="G131" s="58" t="s">
        <v>447</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457</v>
      </c>
      <c r="D132" s="54" t="s">
        <v>444</v>
      </c>
      <c r="E132" s="54" t="s">
        <v>444</v>
      </c>
      <c r="F132" s="54" t="s">
        <v>444</v>
      </c>
      <c r="G132" s="58" t="s">
        <v>447</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457</v>
      </c>
      <c r="D133" s="54" t="s">
        <v>445</v>
      </c>
      <c r="E133" s="54" t="s">
        <v>445</v>
      </c>
      <c r="F133" s="54" t="s">
        <v>445</v>
      </c>
      <c r="G133" s="58" t="s">
        <v>447</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457</v>
      </c>
      <c r="D134" s="54" t="s">
        <v>446</v>
      </c>
      <c r="E134" s="54" t="s">
        <v>446</v>
      </c>
      <c r="F134" s="54" t="s">
        <v>446</v>
      </c>
      <c r="G134" s="58" t="s">
        <v>447</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458</v>
      </c>
      <c r="D135" s="54" t="s">
        <v>451</v>
      </c>
      <c r="E135" s="58" t="s">
        <v>451</v>
      </c>
      <c r="F135" s="109" t="s">
        <v>451</v>
      </c>
      <c r="G135" s="58" t="s">
        <v>461</v>
      </c>
      <c r="H135" s="54" t="s">
        <v>462</v>
      </c>
      <c r="I135" s="54" t="s">
        <v>94</v>
      </c>
      <c r="J135" s="54" t="s">
        <v>94</v>
      </c>
      <c r="K135" s="54" t="s">
        <v>94</v>
      </c>
      <c r="L135" s="54" t="s">
        <v>453</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458</v>
      </c>
      <c r="D136" s="54" t="s">
        <v>452</v>
      </c>
      <c r="E136" s="58" t="s">
        <v>452</v>
      </c>
      <c r="F136" s="109" t="s">
        <v>452</v>
      </c>
      <c r="G136" s="58" t="s">
        <v>461</v>
      </c>
      <c r="H136" s="54" t="s">
        <v>462</v>
      </c>
      <c r="I136" s="54" t="s">
        <v>94</v>
      </c>
      <c r="J136" s="54" t="s">
        <v>94</v>
      </c>
      <c r="K136" s="54" t="s">
        <v>94</v>
      </c>
      <c r="L136" s="54" t="s">
        <v>455</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652</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372</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315</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440</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653</v>
      </c>
      <c r="D147" s="54" t="s">
        <v>40</v>
      </c>
      <c r="E147" s="77" t="s">
        <v>220</v>
      </c>
      <c r="F147" s="109"/>
      <c r="G147" s="58" t="s">
        <v>532</v>
      </c>
      <c r="H147" s="54" t="s">
        <v>313</v>
      </c>
      <c r="I147" s="54" t="s">
        <v>89</v>
      </c>
      <c r="J147" s="54" t="s">
        <v>535</v>
      </c>
      <c r="K147" s="54" t="s">
        <v>533</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40</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40</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40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40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40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40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40</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40</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526</v>
      </c>
      <c r="D159" s="54" t="s">
        <v>527</v>
      </c>
      <c r="E159" s="77" t="s">
        <v>529</v>
      </c>
      <c r="F159" s="109" t="s">
        <v>529</v>
      </c>
      <c r="G159" s="58" t="s">
        <v>527</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526</v>
      </c>
      <c r="D160" s="54" t="s">
        <v>528</v>
      </c>
      <c r="E160" s="77" t="s">
        <v>530</v>
      </c>
      <c r="F160" s="109" t="s">
        <v>530</v>
      </c>
      <c r="G160" s="58" t="s">
        <v>528</v>
      </c>
      <c r="H160" s="54" t="s">
        <v>40</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526</v>
      </c>
      <c r="D161" s="54" t="s">
        <v>115</v>
      </c>
      <c r="E161" s="77" t="s">
        <v>115</v>
      </c>
      <c r="F161" s="109" t="s">
        <v>115</v>
      </c>
      <c r="G161" s="58" t="s">
        <v>115</v>
      </c>
      <c r="H161" s="54" t="s">
        <v>40</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40</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374</v>
      </c>
      <c r="D166" s="54" t="s">
        <v>40</v>
      </c>
      <c r="E166" s="77" t="s">
        <v>220</v>
      </c>
      <c r="F166" s="109"/>
      <c r="G166" s="58" t="s">
        <v>378</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438</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453</v>
      </c>
      <c r="D186" s="52" t="s">
        <v>454</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455</v>
      </c>
      <c r="D188" s="52" t="s">
        <v>456</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533</v>
      </c>
      <c r="D203" s="52" t="s">
        <v>534</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535</v>
      </c>
      <c r="D204" s="52" t="s">
        <v>536</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322</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323</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320</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355</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328</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643</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375</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373</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337</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338</v>
      </c>
      <c r="D263" s="55" t="s">
        <v>342</v>
      </c>
      <c r="E263" s="55" t="s">
        <v>348</v>
      </c>
      <c r="F263" s="55" t="s">
        <v>363</v>
      </c>
      <c r="G263" s="55" t="s">
        <v>362</v>
      </c>
      <c r="H263" s="57" t="s">
        <v>345</v>
      </c>
      <c r="I263" s="57" t="s">
        <v>353</v>
      </c>
      <c r="J263" s="57" t="s">
        <v>354</v>
      </c>
      <c r="K263" s="57" t="s">
        <v>356</v>
      </c>
      <c r="L263" s="57" t="s">
        <v>57</v>
      </c>
    </row>
    <row r="264" spans="1:21" x14ac:dyDescent="0.2">
      <c r="B264" s="6">
        <f xml:space="preserve"> ROW( co_inputScenarioInfo[[#This Row],[row_id]] ) - ROW( co_inputScenarioInfo[[#Headers],[row_id]] )</f>
        <v>1</v>
      </c>
      <c r="C264" s="13" t="s">
        <v>339</v>
      </c>
      <c r="D264" s="73" t="s">
        <v>249</v>
      </c>
      <c r="E264" s="73" t="s">
        <v>349</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357</v>
      </c>
      <c r="L264" s="57">
        <v>0</v>
      </c>
    </row>
    <row r="265" spans="1:21" x14ac:dyDescent="0.2">
      <c r="B265" s="6">
        <f xml:space="preserve"> ROW( co_inputScenarioInfo[[#This Row],[row_id]] ) - ROW( co_inputScenarioInfo[[#Headers],[row_id]] )</f>
        <v>2</v>
      </c>
      <c r="C265" s="13" t="s">
        <v>165</v>
      </c>
      <c r="D265" s="73" t="s">
        <v>254</v>
      </c>
      <c r="E265" s="73" t="s">
        <v>350</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358</v>
      </c>
      <c r="L265" s="57">
        <v>0</v>
      </c>
    </row>
    <row r="266" spans="1:21" x14ac:dyDescent="0.2">
      <c r="B266" s="6">
        <f xml:space="preserve"> ROW( co_inputScenarioInfo[[#This Row],[row_id]] ) - ROW( co_inputScenarioInfo[[#Headers],[row_id]] )</f>
        <v>3</v>
      </c>
      <c r="C266" s="13" t="s">
        <v>340</v>
      </c>
      <c r="D266" s="73" t="s">
        <v>343</v>
      </c>
      <c r="E266" s="73" t="s">
        <v>351</v>
      </c>
      <c r="F266" s="73" t="str">
        <f xml:space="preserve"> co_inputScenarioInfo[[#This Row],[inputName]] &amp; "file"</f>
        <v>gdpfile</v>
      </c>
      <c r="G266" s="73" t="str">
        <f xml:space="preserve"> co_inputScenarioInfo[[#This Row],[inputName]] &amp; "Input"</f>
        <v>gdpInput</v>
      </c>
      <c r="H266" s="57" t="s">
        <v>346</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341</v>
      </c>
      <c r="D267" s="73" t="s">
        <v>344</v>
      </c>
      <c r="E267" s="73" t="s">
        <v>352</v>
      </c>
      <c r="F267" s="73" t="str">
        <f xml:space="preserve"> co_inputScenarioInfo[[#This Row],[inputName]] &amp; "file"</f>
        <v>popfile</v>
      </c>
      <c r="G267" s="73" t="str">
        <f xml:space="preserve"> co_inputScenarioInfo[[#This Row],[inputName]] &amp; "Input"</f>
        <v>popInput</v>
      </c>
      <c r="H267" s="57" t="s">
        <v>347</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538</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539</v>
      </c>
      <c r="D272" s="3" t="s">
        <v>540</v>
      </c>
      <c r="E272" s="3" t="s">
        <v>57</v>
      </c>
      <c r="F272" s="20" t="s">
        <v>541</v>
      </c>
    </row>
    <row r="273" spans="2:6" x14ac:dyDescent="0.2">
      <c r="B273" s="3">
        <f xml:space="preserve"> ROW( co_states[[#This Row],[row_id]] ) - ROW( co_states[[#Headers],[row_id]] )</f>
        <v>1</v>
      </c>
      <c r="C273" s="132" t="s">
        <v>542</v>
      </c>
      <c r="D273" s="132" t="s">
        <v>543</v>
      </c>
      <c r="E273" s="132" t="s">
        <v>10</v>
      </c>
      <c r="F273" s="133">
        <v>1</v>
      </c>
    </row>
    <row r="274" spans="2:6" x14ac:dyDescent="0.2">
      <c r="B274" s="3">
        <f xml:space="preserve"> ROW( co_states[[#This Row],[row_id]] ) - ROW( co_states[[#Headers],[row_id]] )</f>
        <v>2</v>
      </c>
      <c r="C274" s="132" t="s">
        <v>544</v>
      </c>
      <c r="D274" s="132" t="s">
        <v>545</v>
      </c>
      <c r="E274" s="132" t="s">
        <v>12</v>
      </c>
      <c r="F274" s="133">
        <v>4</v>
      </c>
    </row>
    <row r="275" spans="2:6" x14ac:dyDescent="0.2">
      <c r="B275" s="3">
        <f xml:space="preserve"> ROW( co_states[[#This Row],[row_id]] ) - ROW( co_states[[#Headers],[row_id]] )</f>
        <v>3</v>
      </c>
      <c r="C275" s="132" t="s">
        <v>546</v>
      </c>
      <c r="D275" s="132" t="s">
        <v>547</v>
      </c>
      <c r="E275" s="132" t="s">
        <v>10</v>
      </c>
      <c r="F275" s="133">
        <v>5</v>
      </c>
    </row>
    <row r="276" spans="2:6" x14ac:dyDescent="0.2">
      <c r="B276" s="3">
        <f xml:space="preserve"> ROW( co_states[[#This Row],[row_id]] ) - ROW( co_states[[#Headers],[row_id]] )</f>
        <v>4</v>
      </c>
      <c r="C276" s="132" t="s">
        <v>548</v>
      </c>
      <c r="D276" s="132" t="s">
        <v>549</v>
      </c>
      <c r="E276" s="132" t="s">
        <v>12</v>
      </c>
      <c r="F276" s="133">
        <v>6</v>
      </c>
    </row>
    <row r="277" spans="2:6" x14ac:dyDescent="0.2">
      <c r="B277" s="3">
        <f xml:space="preserve"> ROW( co_states[[#This Row],[row_id]] ) - ROW( co_states[[#Headers],[row_id]] )</f>
        <v>5</v>
      </c>
      <c r="C277" s="132" t="s">
        <v>550</v>
      </c>
      <c r="D277" s="132" t="s">
        <v>551</v>
      </c>
      <c r="E277" s="132" t="s">
        <v>12</v>
      </c>
      <c r="F277" s="133">
        <v>8</v>
      </c>
    </row>
    <row r="278" spans="2:6" x14ac:dyDescent="0.2">
      <c r="B278" s="3">
        <f xml:space="preserve"> ROW( co_states[[#This Row],[row_id]] ) - ROW( co_states[[#Headers],[row_id]] )</f>
        <v>6</v>
      </c>
      <c r="C278" s="132" t="s">
        <v>552</v>
      </c>
      <c r="D278" s="132" t="s">
        <v>553</v>
      </c>
      <c r="E278" s="132" t="s">
        <v>7</v>
      </c>
      <c r="F278" s="133">
        <v>9</v>
      </c>
    </row>
    <row r="279" spans="2:6" x14ac:dyDescent="0.2">
      <c r="B279" s="3">
        <f xml:space="preserve"> ROW( co_states[[#This Row],[row_id]] ) - ROW( co_states[[#Headers],[row_id]] )</f>
        <v>7</v>
      </c>
      <c r="C279" s="132" t="s">
        <v>554</v>
      </c>
      <c r="D279" s="132" t="s">
        <v>555</v>
      </c>
      <c r="E279" s="132" t="s">
        <v>7</v>
      </c>
      <c r="F279" s="133">
        <v>10</v>
      </c>
    </row>
    <row r="280" spans="2:6" x14ac:dyDescent="0.2">
      <c r="B280" s="3">
        <f xml:space="preserve"> ROW( co_states[[#This Row],[row_id]] ) - ROW( co_states[[#Headers],[row_id]] )</f>
        <v>8</v>
      </c>
      <c r="C280" s="132" t="s">
        <v>556</v>
      </c>
      <c r="D280" s="132" t="s">
        <v>557</v>
      </c>
      <c r="E280" s="132" t="s">
        <v>7</v>
      </c>
      <c r="F280" s="133">
        <v>11</v>
      </c>
    </row>
    <row r="281" spans="2:6" x14ac:dyDescent="0.2">
      <c r="B281" s="3">
        <f xml:space="preserve"> ROW( co_states[[#This Row],[row_id]] ) - ROW( co_states[[#Headers],[row_id]] )</f>
        <v>9</v>
      </c>
      <c r="C281" s="132" t="s">
        <v>558</v>
      </c>
      <c r="D281" s="132" t="s">
        <v>559</v>
      </c>
      <c r="E281" s="132" t="s">
        <v>10</v>
      </c>
      <c r="F281" s="133">
        <v>12</v>
      </c>
    </row>
    <row r="282" spans="2:6" x14ac:dyDescent="0.2">
      <c r="B282" s="3">
        <f xml:space="preserve"> ROW( co_states[[#This Row],[row_id]] ) - ROW( co_states[[#Headers],[row_id]] )</f>
        <v>10</v>
      </c>
      <c r="C282" s="132" t="s">
        <v>560</v>
      </c>
      <c r="D282" s="132" t="s">
        <v>561</v>
      </c>
      <c r="E282" s="132" t="s">
        <v>10</v>
      </c>
      <c r="F282" s="133">
        <v>13</v>
      </c>
    </row>
    <row r="283" spans="2:6" x14ac:dyDescent="0.2">
      <c r="B283" s="3">
        <f xml:space="preserve"> ROW( co_states[[#This Row],[row_id]] ) - ROW( co_states[[#Headers],[row_id]] )</f>
        <v>11</v>
      </c>
      <c r="C283" s="132" t="s">
        <v>562</v>
      </c>
      <c r="D283" s="132" t="s">
        <v>49</v>
      </c>
      <c r="E283" s="132" t="s">
        <v>9</v>
      </c>
      <c r="F283" s="133">
        <v>16</v>
      </c>
    </row>
    <row r="284" spans="2:6" x14ac:dyDescent="0.2">
      <c r="B284" s="3">
        <f xml:space="preserve"> ROW( co_states[[#This Row],[row_id]] ) - ROW( co_states[[#Headers],[row_id]] )</f>
        <v>12</v>
      </c>
      <c r="C284" s="132" t="s">
        <v>563</v>
      </c>
      <c r="D284" s="132" t="s">
        <v>564</v>
      </c>
      <c r="E284" s="132" t="s">
        <v>6</v>
      </c>
      <c r="F284" s="133">
        <v>17</v>
      </c>
    </row>
    <row r="285" spans="2:6" x14ac:dyDescent="0.2">
      <c r="B285" s="3">
        <f xml:space="preserve"> ROW( co_states[[#This Row],[row_id]] ) - ROW( co_states[[#Headers],[row_id]] )</f>
        <v>13</v>
      </c>
      <c r="C285" s="132" t="s">
        <v>565</v>
      </c>
      <c r="D285" s="132" t="s">
        <v>566</v>
      </c>
      <c r="E285" s="132" t="s">
        <v>6</v>
      </c>
      <c r="F285" s="133">
        <v>18</v>
      </c>
    </row>
    <row r="286" spans="2:6" x14ac:dyDescent="0.2">
      <c r="B286" s="3">
        <f xml:space="preserve"> ROW( co_states[[#This Row],[row_id]] ) - ROW( co_states[[#Headers],[row_id]] )</f>
        <v>14</v>
      </c>
      <c r="C286" s="132" t="s">
        <v>567</v>
      </c>
      <c r="D286" s="132" t="s">
        <v>568</v>
      </c>
      <c r="E286" s="132" t="s">
        <v>6</v>
      </c>
      <c r="F286" s="133">
        <v>19</v>
      </c>
    </row>
    <row r="287" spans="2:6" x14ac:dyDescent="0.2">
      <c r="B287" s="3">
        <f xml:space="preserve"> ROW( co_states[[#This Row],[row_id]] ) - ROW( co_states[[#Headers],[row_id]] )</f>
        <v>15</v>
      </c>
      <c r="C287" s="132" t="s">
        <v>569</v>
      </c>
      <c r="D287" s="132" t="s">
        <v>570</v>
      </c>
      <c r="E287" s="132" t="s">
        <v>11</v>
      </c>
      <c r="F287" s="133">
        <v>20</v>
      </c>
    </row>
    <row r="288" spans="2:6" x14ac:dyDescent="0.2">
      <c r="B288" s="3">
        <f xml:space="preserve"> ROW( co_states[[#This Row],[row_id]] ) - ROW( co_states[[#Headers],[row_id]] )</f>
        <v>16</v>
      </c>
      <c r="C288" s="132" t="s">
        <v>571</v>
      </c>
      <c r="D288" s="132" t="s">
        <v>572</v>
      </c>
      <c r="E288" s="132" t="s">
        <v>10</v>
      </c>
      <c r="F288" s="133">
        <v>21</v>
      </c>
    </row>
    <row r="289" spans="2:6" x14ac:dyDescent="0.2">
      <c r="B289" s="3">
        <f xml:space="preserve"> ROW( co_states[[#This Row],[row_id]] ) - ROW( co_states[[#Headers],[row_id]] )</f>
        <v>17</v>
      </c>
      <c r="C289" s="132" t="s">
        <v>573</v>
      </c>
      <c r="D289" s="132" t="s">
        <v>574</v>
      </c>
      <c r="E289" s="132" t="s">
        <v>10</v>
      </c>
      <c r="F289" s="133">
        <v>22</v>
      </c>
    </row>
    <row r="290" spans="2:6" x14ac:dyDescent="0.2">
      <c r="B290" s="3">
        <f xml:space="preserve"> ROW( co_states[[#This Row],[row_id]] ) - ROW( co_states[[#Headers],[row_id]] )</f>
        <v>18</v>
      </c>
      <c r="C290" s="132" t="s">
        <v>575</v>
      </c>
      <c r="D290" s="132" t="s">
        <v>576</v>
      </c>
      <c r="E290" s="132" t="s">
        <v>7</v>
      </c>
      <c r="F290" s="133">
        <v>23</v>
      </c>
    </row>
    <row r="291" spans="2:6" x14ac:dyDescent="0.2">
      <c r="B291" s="3">
        <f xml:space="preserve"> ROW( co_states[[#This Row],[row_id]] ) - ROW( co_states[[#Headers],[row_id]] )</f>
        <v>19</v>
      </c>
      <c r="C291" s="132" t="s">
        <v>577</v>
      </c>
      <c r="D291" s="132" t="s">
        <v>578</v>
      </c>
      <c r="E291" s="132" t="s">
        <v>7</v>
      </c>
      <c r="F291" s="133">
        <v>24</v>
      </c>
    </row>
    <row r="292" spans="2:6" x14ac:dyDescent="0.2">
      <c r="B292" s="3">
        <f xml:space="preserve"> ROW( co_states[[#This Row],[row_id]] ) - ROW( co_states[[#Headers],[row_id]] )</f>
        <v>20</v>
      </c>
      <c r="C292" s="132" t="s">
        <v>579</v>
      </c>
      <c r="D292" s="132" t="s">
        <v>580</v>
      </c>
      <c r="E292" s="132" t="s">
        <v>7</v>
      </c>
      <c r="F292" s="133">
        <v>25</v>
      </c>
    </row>
    <row r="293" spans="2:6" x14ac:dyDescent="0.2">
      <c r="B293" s="3">
        <f xml:space="preserve"> ROW( co_states[[#This Row],[row_id]] ) - ROW( co_states[[#Headers],[row_id]] )</f>
        <v>21</v>
      </c>
      <c r="C293" s="132" t="s">
        <v>581</v>
      </c>
      <c r="D293" s="132" t="s">
        <v>582</v>
      </c>
      <c r="E293" s="132" t="s">
        <v>6</v>
      </c>
      <c r="F293" s="133">
        <v>26</v>
      </c>
    </row>
    <row r="294" spans="2:6" x14ac:dyDescent="0.2">
      <c r="B294" s="3">
        <f xml:space="preserve"> ROW( co_states[[#This Row],[row_id]] ) - ROW( co_states[[#Headers],[row_id]] )</f>
        <v>22</v>
      </c>
      <c r="C294" s="132" t="s">
        <v>583</v>
      </c>
      <c r="D294" s="132" t="s">
        <v>584</v>
      </c>
      <c r="E294" s="132" t="s">
        <v>6</v>
      </c>
      <c r="F294" s="133">
        <v>27</v>
      </c>
    </row>
    <row r="295" spans="2:6" x14ac:dyDescent="0.2">
      <c r="B295" s="3">
        <f xml:space="preserve"> ROW( co_states[[#This Row],[row_id]] ) - ROW( co_states[[#Headers],[row_id]] )</f>
        <v>23</v>
      </c>
      <c r="C295" s="132" t="s">
        <v>585</v>
      </c>
      <c r="D295" s="132" t="s">
        <v>586</v>
      </c>
      <c r="E295" s="132" t="s">
        <v>10</v>
      </c>
      <c r="F295" s="133">
        <v>28</v>
      </c>
    </row>
    <row r="296" spans="2:6" x14ac:dyDescent="0.2">
      <c r="B296" s="3">
        <f xml:space="preserve"> ROW( co_states[[#This Row],[row_id]] ) - ROW( co_states[[#Headers],[row_id]] )</f>
        <v>24</v>
      </c>
      <c r="C296" s="132" t="s">
        <v>587</v>
      </c>
      <c r="D296" s="132" t="s">
        <v>588</v>
      </c>
      <c r="E296" s="132" t="s">
        <v>6</v>
      </c>
      <c r="F296" s="133">
        <v>29</v>
      </c>
    </row>
    <row r="297" spans="2:6" x14ac:dyDescent="0.2">
      <c r="B297" s="3">
        <f xml:space="preserve"> ROW( co_states[[#This Row],[row_id]] ) - ROW( co_states[[#Headers],[row_id]] )</f>
        <v>25</v>
      </c>
      <c r="C297" s="132" t="s">
        <v>589</v>
      </c>
      <c r="D297" s="132" t="s">
        <v>590</v>
      </c>
      <c r="E297" s="132" t="s">
        <v>8</v>
      </c>
      <c r="F297" s="133">
        <v>30</v>
      </c>
    </row>
    <row r="298" spans="2:6" x14ac:dyDescent="0.2">
      <c r="B298" s="3">
        <f xml:space="preserve"> ROW( co_states[[#This Row],[row_id]] ) - ROW( co_states[[#Headers],[row_id]] )</f>
        <v>26</v>
      </c>
      <c r="C298" s="132" t="s">
        <v>591</v>
      </c>
      <c r="D298" s="132" t="s">
        <v>592</v>
      </c>
      <c r="E298" s="132" t="s">
        <v>8</v>
      </c>
      <c r="F298" s="133">
        <v>31</v>
      </c>
    </row>
    <row r="299" spans="2:6" x14ac:dyDescent="0.2">
      <c r="B299" s="3">
        <f xml:space="preserve"> ROW( co_states[[#This Row],[row_id]] ) - ROW( co_states[[#Headers],[row_id]] )</f>
        <v>27</v>
      </c>
      <c r="C299" s="132" t="s">
        <v>593</v>
      </c>
      <c r="D299" s="132" t="s">
        <v>594</v>
      </c>
      <c r="E299" s="132" t="s">
        <v>12</v>
      </c>
      <c r="F299" s="133">
        <v>32</v>
      </c>
    </row>
    <row r="300" spans="2:6" x14ac:dyDescent="0.2">
      <c r="B300" s="3">
        <f xml:space="preserve"> ROW( co_states[[#This Row],[row_id]] ) - ROW( co_states[[#Headers],[row_id]] )</f>
        <v>28</v>
      </c>
      <c r="C300" s="132" t="s">
        <v>595</v>
      </c>
      <c r="D300" s="132" t="s">
        <v>596</v>
      </c>
      <c r="E300" s="132" t="s">
        <v>7</v>
      </c>
      <c r="F300" s="133">
        <v>33</v>
      </c>
    </row>
    <row r="301" spans="2:6" x14ac:dyDescent="0.2">
      <c r="B301" s="3">
        <f xml:space="preserve"> ROW( co_states[[#This Row],[row_id]] ) - ROW( co_states[[#Headers],[row_id]] )</f>
        <v>29</v>
      </c>
      <c r="C301" s="132" t="s">
        <v>597</v>
      </c>
      <c r="D301" s="132" t="s">
        <v>598</v>
      </c>
      <c r="E301" s="132" t="s">
        <v>7</v>
      </c>
      <c r="F301" s="133">
        <v>34</v>
      </c>
    </row>
    <row r="302" spans="2:6" x14ac:dyDescent="0.2">
      <c r="B302" s="3">
        <f xml:space="preserve"> ROW( co_states[[#This Row],[row_id]] ) - ROW( co_states[[#Headers],[row_id]] )</f>
        <v>30</v>
      </c>
      <c r="C302" s="132" t="s">
        <v>599</v>
      </c>
      <c r="D302" s="132" t="s">
        <v>600</v>
      </c>
      <c r="E302" s="132" t="s">
        <v>12</v>
      </c>
      <c r="F302" s="133">
        <v>35</v>
      </c>
    </row>
    <row r="303" spans="2:6" x14ac:dyDescent="0.2">
      <c r="B303" s="3">
        <f xml:space="preserve"> ROW( co_states[[#This Row],[row_id]] ) - ROW( co_states[[#Headers],[row_id]] )</f>
        <v>31</v>
      </c>
      <c r="C303" s="132" t="s">
        <v>601</v>
      </c>
      <c r="D303" s="132" t="s">
        <v>602</v>
      </c>
      <c r="E303" s="132" t="s">
        <v>7</v>
      </c>
      <c r="F303" s="133">
        <v>36</v>
      </c>
    </row>
    <row r="304" spans="2:6" x14ac:dyDescent="0.2">
      <c r="B304" s="3">
        <f xml:space="preserve"> ROW( co_states[[#This Row],[row_id]] ) - ROW( co_states[[#Headers],[row_id]] )</f>
        <v>32</v>
      </c>
      <c r="C304" s="132" t="s">
        <v>603</v>
      </c>
      <c r="D304" s="132" t="s">
        <v>604</v>
      </c>
      <c r="E304" s="132" t="s">
        <v>10</v>
      </c>
      <c r="F304" s="133">
        <v>37</v>
      </c>
    </row>
    <row r="305" spans="2:6" x14ac:dyDescent="0.2">
      <c r="B305" s="3">
        <f xml:space="preserve"> ROW( co_states[[#This Row],[row_id]] ) - ROW( co_states[[#Headers],[row_id]] )</f>
        <v>33</v>
      </c>
      <c r="C305" s="132" t="s">
        <v>605</v>
      </c>
      <c r="D305" s="132" t="s">
        <v>606</v>
      </c>
      <c r="E305" s="132" t="s">
        <v>8</v>
      </c>
      <c r="F305" s="133">
        <v>38</v>
      </c>
    </row>
    <row r="306" spans="2:6" x14ac:dyDescent="0.2">
      <c r="B306" s="3">
        <f xml:space="preserve"> ROW( co_states[[#This Row],[row_id]] ) - ROW( co_states[[#Headers],[row_id]] )</f>
        <v>34</v>
      </c>
      <c r="C306" s="132" t="s">
        <v>607</v>
      </c>
      <c r="D306" s="132" t="s">
        <v>608</v>
      </c>
      <c r="E306" s="132" t="s">
        <v>6</v>
      </c>
      <c r="F306" s="133">
        <v>39</v>
      </c>
    </row>
    <row r="307" spans="2:6" x14ac:dyDescent="0.2">
      <c r="B307" s="3">
        <f xml:space="preserve"> ROW( co_states[[#This Row],[row_id]] ) - ROW( co_states[[#Headers],[row_id]] )</f>
        <v>35</v>
      </c>
      <c r="C307" s="132" t="s">
        <v>609</v>
      </c>
      <c r="D307" s="132" t="s">
        <v>610</v>
      </c>
      <c r="E307" s="132" t="s">
        <v>11</v>
      </c>
      <c r="F307" s="133">
        <v>40</v>
      </c>
    </row>
    <row r="308" spans="2:6" x14ac:dyDescent="0.2">
      <c r="B308" s="3">
        <f xml:space="preserve"> ROW( co_states[[#This Row],[row_id]] ) - ROW( co_states[[#Headers],[row_id]] )</f>
        <v>36</v>
      </c>
      <c r="C308" s="132" t="s">
        <v>611</v>
      </c>
      <c r="D308" s="132" t="s">
        <v>612</v>
      </c>
      <c r="E308" s="132" t="s">
        <v>9</v>
      </c>
      <c r="F308" s="133">
        <v>41</v>
      </c>
    </row>
    <row r="309" spans="2:6" x14ac:dyDescent="0.2">
      <c r="B309" s="3">
        <f xml:space="preserve"> ROW( co_states[[#This Row],[row_id]] ) - ROW( co_states[[#Headers],[row_id]] )</f>
        <v>37</v>
      </c>
      <c r="C309" s="132" t="s">
        <v>613</v>
      </c>
      <c r="D309" s="132" t="s">
        <v>614</v>
      </c>
      <c r="E309" s="132" t="s">
        <v>7</v>
      </c>
      <c r="F309" s="133">
        <v>42</v>
      </c>
    </row>
    <row r="310" spans="2:6" x14ac:dyDescent="0.2">
      <c r="B310" s="3">
        <f xml:space="preserve"> ROW( co_states[[#This Row],[row_id]] ) - ROW( co_states[[#Headers],[row_id]] )</f>
        <v>38</v>
      </c>
      <c r="C310" s="132" t="s">
        <v>615</v>
      </c>
      <c r="D310" s="132" t="s">
        <v>616</v>
      </c>
      <c r="E310" s="132" t="s">
        <v>7</v>
      </c>
      <c r="F310" s="133">
        <v>44</v>
      </c>
    </row>
    <row r="311" spans="2:6" x14ac:dyDescent="0.2">
      <c r="B311" s="3">
        <f xml:space="preserve"> ROW( co_states[[#This Row],[row_id]] ) - ROW( co_states[[#Headers],[row_id]] )</f>
        <v>39</v>
      </c>
      <c r="C311" s="132" t="s">
        <v>617</v>
      </c>
      <c r="D311" s="132" t="s">
        <v>618</v>
      </c>
      <c r="E311" s="132" t="s">
        <v>10</v>
      </c>
      <c r="F311" s="133">
        <v>45</v>
      </c>
    </row>
    <row r="312" spans="2:6" x14ac:dyDescent="0.2">
      <c r="B312" s="3">
        <f xml:space="preserve"> ROW( co_states[[#This Row],[row_id]] ) - ROW( co_states[[#Headers],[row_id]] )</f>
        <v>40</v>
      </c>
      <c r="C312" s="132" t="s">
        <v>619</v>
      </c>
      <c r="D312" s="132" t="s">
        <v>620</v>
      </c>
      <c r="E312" s="132" t="s">
        <v>8</v>
      </c>
      <c r="F312" s="133">
        <v>46</v>
      </c>
    </row>
    <row r="313" spans="2:6" x14ac:dyDescent="0.2">
      <c r="B313" s="3">
        <f xml:space="preserve"> ROW( co_states[[#This Row],[row_id]] ) - ROW( co_states[[#Headers],[row_id]] )</f>
        <v>41</v>
      </c>
      <c r="C313" s="132" t="s">
        <v>621</v>
      </c>
      <c r="D313" s="132" t="s">
        <v>622</v>
      </c>
      <c r="E313" s="132" t="s">
        <v>10</v>
      </c>
      <c r="F313" s="133">
        <v>47</v>
      </c>
    </row>
    <row r="314" spans="2:6" x14ac:dyDescent="0.2">
      <c r="B314" s="3">
        <f xml:space="preserve"> ROW( co_states[[#This Row],[row_id]] ) - ROW( co_states[[#Headers],[row_id]] )</f>
        <v>42</v>
      </c>
      <c r="C314" s="132" t="s">
        <v>623</v>
      </c>
      <c r="D314" s="132" t="s">
        <v>624</v>
      </c>
      <c r="E314" s="132" t="s">
        <v>11</v>
      </c>
      <c r="F314" s="133">
        <v>48</v>
      </c>
    </row>
    <row r="315" spans="2:6" x14ac:dyDescent="0.2">
      <c r="B315" s="3">
        <f xml:space="preserve"> ROW( co_states[[#This Row],[row_id]] ) - ROW( co_states[[#Headers],[row_id]] )</f>
        <v>43</v>
      </c>
      <c r="C315" s="132" t="s">
        <v>625</v>
      </c>
      <c r="D315" s="132" t="s">
        <v>626</v>
      </c>
      <c r="E315" s="132" t="s">
        <v>12</v>
      </c>
      <c r="F315" s="133">
        <v>49</v>
      </c>
    </row>
    <row r="316" spans="2:6" x14ac:dyDescent="0.2">
      <c r="B316" s="3">
        <f xml:space="preserve"> ROW( co_states[[#This Row],[row_id]] ) - ROW( co_states[[#Headers],[row_id]] )</f>
        <v>44</v>
      </c>
      <c r="C316" s="132" t="s">
        <v>627</v>
      </c>
      <c r="D316" s="132" t="s">
        <v>628</v>
      </c>
      <c r="E316" s="132" t="s">
        <v>7</v>
      </c>
      <c r="F316" s="133">
        <v>50</v>
      </c>
    </row>
    <row r="317" spans="2:6" x14ac:dyDescent="0.2">
      <c r="B317" s="3">
        <f xml:space="preserve"> ROW( co_states[[#This Row],[row_id]] ) - ROW( co_states[[#Headers],[row_id]] )</f>
        <v>45</v>
      </c>
      <c r="C317" s="132" t="s">
        <v>629</v>
      </c>
      <c r="D317" s="132" t="s">
        <v>630</v>
      </c>
      <c r="E317" s="132" t="s">
        <v>10</v>
      </c>
      <c r="F317" s="133">
        <v>51</v>
      </c>
    </row>
    <row r="318" spans="2:6" x14ac:dyDescent="0.2">
      <c r="B318" s="3">
        <f xml:space="preserve"> ROW( co_states[[#This Row],[row_id]] ) - ROW( co_states[[#Headers],[row_id]] )</f>
        <v>46</v>
      </c>
      <c r="C318" s="132" t="s">
        <v>631</v>
      </c>
      <c r="D318" s="132" t="s">
        <v>632</v>
      </c>
      <c r="E318" s="132" t="s">
        <v>9</v>
      </c>
      <c r="F318" s="133">
        <v>53</v>
      </c>
    </row>
    <row r="319" spans="2:6" x14ac:dyDescent="0.2">
      <c r="B319" s="3">
        <f xml:space="preserve"> ROW( co_states[[#This Row],[row_id]] ) - ROW( co_states[[#Headers],[row_id]] )</f>
        <v>47</v>
      </c>
      <c r="C319" s="132" t="s">
        <v>633</v>
      </c>
      <c r="D319" s="132" t="s">
        <v>634</v>
      </c>
      <c r="E319" s="132" t="s">
        <v>7</v>
      </c>
      <c r="F319" s="133">
        <v>54</v>
      </c>
    </row>
    <row r="320" spans="2:6" x14ac:dyDescent="0.2">
      <c r="B320" s="3">
        <f xml:space="preserve"> ROW( co_states[[#This Row],[row_id]] ) - ROW( co_states[[#Headers],[row_id]] )</f>
        <v>48</v>
      </c>
      <c r="C320" s="132" t="s">
        <v>635</v>
      </c>
      <c r="D320" s="132" t="s">
        <v>636</v>
      </c>
      <c r="E320" s="132" t="s">
        <v>6</v>
      </c>
      <c r="F320" s="133">
        <v>55</v>
      </c>
    </row>
    <row r="321" spans="1:21" x14ac:dyDescent="0.2">
      <c r="B321" s="3">
        <f xml:space="preserve"> ROW( co_states[[#This Row],[row_id]] ) - ROW( co_states[[#Headers],[row_id]] )</f>
        <v>49</v>
      </c>
      <c r="C321" s="132" t="s">
        <v>637</v>
      </c>
      <c r="D321" s="132" t="s">
        <v>638</v>
      </c>
      <c r="E321" s="132" t="s">
        <v>8</v>
      </c>
      <c r="F321" s="133">
        <v>56</v>
      </c>
    </row>
    <row r="324" spans="1:21" ht="15" x14ac:dyDescent="0.25">
      <c r="A324" s="42"/>
      <c r="B324" s="43" t="s">
        <v>644</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645</v>
      </c>
    </row>
    <row r="327" spans="1:21" x14ac:dyDescent="0.2">
      <c r="B327" s="72" t="s">
        <v>127</v>
      </c>
      <c r="C327" s="55" t="s">
        <v>213</v>
      </c>
      <c r="D327" s="55" t="s">
        <v>642</v>
      </c>
      <c r="E327" s="55" t="s">
        <v>139</v>
      </c>
      <c r="F327" s="55" t="s">
        <v>210</v>
      </c>
      <c r="G327" s="55" t="s">
        <v>111</v>
      </c>
      <c r="H327" s="55" t="s">
        <v>112</v>
      </c>
      <c r="I327" s="55" t="s">
        <v>646</v>
      </c>
      <c r="J327" s="55" t="s">
        <v>647</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2100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379</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435</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380</v>
      </c>
    </row>
    <row r="3" spans="2:6" x14ac:dyDescent="0.25">
      <c r="B3" s="92" t="s">
        <v>127</v>
      </c>
      <c r="C3" s="92" t="s">
        <v>58</v>
      </c>
      <c r="D3" s="92" t="s">
        <v>381</v>
      </c>
      <c r="E3" s="92" t="s">
        <v>382</v>
      </c>
      <c r="F3" s="92" t="s">
        <v>364</v>
      </c>
    </row>
    <row r="4" spans="2:6" ht="75" x14ac:dyDescent="0.25">
      <c r="B4" s="93">
        <f xml:space="preserve"> ROW( Readme_sectors[[#This Row],[row_id]] ) - ROW( Readme_sectors[[#Headers],[row_id]] )</f>
        <v>1</v>
      </c>
      <c r="C4" s="92" t="s">
        <v>23</v>
      </c>
      <c r="D4" s="92" t="s">
        <v>24</v>
      </c>
      <c r="E4" s="92" t="s">
        <v>123</v>
      </c>
      <c r="F4" s="94" t="s">
        <v>383</v>
      </c>
    </row>
    <row r="5" spans="2:6" ht="45" x14ac:dyDescent="0.25">
      <c r="B5" s="93">
        <f xml:space="preserve"> ROW( Readme_sectors[[#This Row],[row_id]] ) - ROW( Readme_sectors[[#Headers],[row_id]] )</f>
        <v>2</v>
      </c>
      <c r="C5" s="93" t="s">
        <v>60</v>
      </c>
      <c r="D5" s="92" t="s">
        <v>24</v>
      </c>
      <c r="E5" s="92" t="s">
        <v>123</v>
      </c>
      <c r="F5" s="94" t="s">
        <v>384</v>
      </c>
    </row>
    <row r="8" spans="2:6" x14ac:dyDescent="0.25">
      <c r="B8" t="s">
        <v>385</v>
      </c>
    </row>
    <row r="9" spans="2:6" x14ac:dyDescent="0.25">
      <c r="B9" t="s">
        <v>127</v>
      </c>
      <c r="C9" t="s">
        <v>58</v>
      </c>
      <c r="D9" t="s">
        <v>381</v>
      </c>
      <c r="E9" t="s">
        <v>382</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453</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453</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453</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453</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453</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453</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453</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455</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455</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455</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455</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455</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455</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455</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533</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533</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533</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533</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533</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533</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533</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533</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533</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533</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533</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533</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533</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533</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533</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533</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533</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533</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533</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533</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533</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533</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533</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533</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533</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533</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533</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533</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533</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533</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533</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533</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533</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533</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533</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533</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533</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533</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533</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533</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533</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533</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533</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533</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533</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533</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533</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533</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533</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533</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533</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533</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533</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533</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533</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533</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533</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533</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533</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533</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533</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533</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533</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533</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533</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533</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533</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533</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533</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533</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533</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533</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533</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533</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533</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533</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533</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533</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533</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533</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533</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533</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533</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533</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533</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533</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533</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533</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533</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533</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533</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533</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533</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533</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533</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533</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533</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533</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533</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533</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533</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533</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533</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533</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533</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533</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533</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533</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533</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533</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533</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533</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533</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533</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533</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533</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533</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533</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533</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533</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533</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533</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533</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533</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533</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533</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533</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533</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533</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533</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533</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533</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533</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533</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533</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533</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533</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533</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533</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533</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533</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533</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533</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533</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533</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533</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533</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533</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533</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533</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533</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533</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533</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533</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533</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533</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533</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533</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533</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533</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533</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533</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533</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533</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533</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533</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533</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533</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533</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533</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533</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533</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533</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533</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533</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533</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533</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533</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533</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533</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533</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533</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533</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533</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533</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533</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533</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533</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533</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533</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533</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533</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533</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533</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533</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533</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535</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535</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535</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535</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535</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535</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535</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535</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535</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535</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535</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535</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535</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535</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535</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535</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535</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535</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535</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535</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535</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535</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535</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535</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535</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535</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535</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535</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535</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535</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535</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535</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535</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535</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535</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535</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535</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535</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535</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535</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535</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535</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535</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535</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535</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535</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535</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535</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535</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535</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535</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535</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535</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535</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535</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535</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535</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535</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535</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535</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535</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535</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535</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535</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535</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535</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535</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535</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535</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535</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535</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535</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535</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535</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535</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535</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535</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535</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535</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535</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535</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535</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535</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535</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535</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535</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535</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535</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535</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535</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535</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535</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535</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535</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535</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535</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535</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535</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535</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535</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535</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535</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535</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535</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535</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535</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535</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535</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535</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535</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535</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535</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535</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535</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535</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535</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535</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535</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535</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535</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535</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535</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535</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535</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535</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535</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535</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535</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535</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535</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535</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535</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535</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535</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535</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535</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535</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535</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535</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535</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535</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535</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535</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535</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535</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535</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535</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535</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535</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535</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535</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535</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535</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535</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535</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535</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535</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535</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535</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535</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535</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535</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535</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535</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535</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535</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535</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535</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535</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535</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535</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535</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535</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535</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535</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535</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535</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535</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535</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535</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535</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535</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535</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535</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535</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535</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535</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535</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535</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535</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535</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535</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535</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535</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535</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535</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475</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651</v>
      </c>
      <c r="C247" s="33" t="s">
        <v>479</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651</v>
      </c>
      <c r="C248" s="33" t="s">
        <v>479</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651</v>
      </c>
      <c r="C249" s="33" t="s">
        <v>479</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651</v>
      </c>
      <c r="C250" s="33" t="s">
        <v>479</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651</v>
      </c>
      <c r="C251" s="33" t="s">
        <v>479</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651</v>
      </c>
      <c r="C252" s="33" t="s">
        <v>479</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651</v>
      </c>
      <c r="C253" s="33" t="s">
        <v>479</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651</v>
      </c>
      <c r="C254" s="33" t="s">
        <v>479</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651</v>
      </c>
      <c r="C255" s="33" t="s">
        <v>479</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651</v>
      </c>
      <c r="C256" s="33" t="s">
        <v>479</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651</v>
      </c>
      <c r="C257" s="33" t="s">
        <v>479</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651</v>
      </c>
      <c r="C258" s="33" t="s">
        <v>479</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651</v>
      </c>
      <c r="C259" s="33" t="s">
        <v>479</v>
      </c>
      <c r="D259" s="34"/>
      <c r="E259" s="33"/>
      <c r="F259" s="32" t="s">
        <v>477</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651</v>
      </c>
      <c r="C260" s="33" t="s">
        <v>479</v>
      </c>
      <c r="D260" s="34"/>
      <c r="E260" s="33"/>
      <c r="F260" s="32" t="s">
        <v>477</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651</v>
      </c>
      <c r="C261" s="33" t="s">
        <v>479</v>
      </c>
      <c r="D261" s="34"/>
      <c r="E261" s="33"/>
      <c r="F261" s="32" t="s">
        <v>477</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651</v>
      </c>
      <c r="C262" s="33" t="s">
        <v>479</v>
      </c>
      <c r="D262" s="34"/>
      <c r="E262" s="33"/>
      <c r="F262" s="32" t="s">
        <v>477</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651</v>
      </c>
      <c r="C263" s="33" t="s">
        <v>479</v>
      </c>
      <c r="D263" s="34"/>
      <c r="E263" s="33"/>
      <c r="F263" s="32" t="s">
        <v>477</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651</v>
      </c>
      <c r="C264" s="33" t="s">
        <v>479</v>
      </c>
      <c r="D264" s="34"/>
      <c r="E264" s="33"/>
      <c r="F264" s="32" t="s">
        <v>477</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651</v>
      </c>
      <c r="C265" s="33" t="s">
        <v>479</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651</v>
      </c>
      <c r="C266" s="33" t="s">
        <v>479</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651</v>
      </c>
      <c r="C267" s="33" t="s">
        <v>479</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651</v>
      </c>
      <c r="C268" s="33" t="s">
        <v>479</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651</v>
      </c>
      <c r="C269" s="33" t="s">
        <v>479</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651</v>
      </c>
      <c r="C270" s="33" t="s">
        <v>479</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651</v>
      </c>
      <c r="C271" s="33" t="s">
        <v>479</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651</v>
      </c>
      <c r="C272" s="33" t="s">
        <v>479</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651</v>
      </c>
      <c r="C273" s="33" t="s">
        <v>479</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651</v>
      </c>
      <c r="C274" s="33" t="s">
        <v>479</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651</v>
      </c>
      <c r="C275" s="33" t="s">
        <v>479</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651</v>
      </c>
      <c r="C276" s="33" t="s">
        <v>479</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651</v>
      </c>
      <c r="C277" s="33" t="s">
        <v>479</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651</v>
      </c>
      <c r="C278" s="33" t="s">
        <v>479</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651</v>
      </c>
      <c r="C279" s="33" t="s">
        <v>479</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651</v>
      </c>
      <c r="C280" s="33" t="s">
        <v>479</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651</v>
      </c>
      <c r="C281" s="33" t="s">
        <v>479</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651</v>
      </c>
      <c r="C282" s="33" t="s">
        <v>479</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651</v>
      </c>
      <c r="C283" s="33" t="s">
        <v>479</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651</v>
      </c>
      <c r="C284" s="33" t="s">
        <v>479</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651</v>
      </c>
      <c r="C285" s="33" t="s">
        <v>479</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651</v>
      </c>
      <c r="C286" s="33" t="s">
        <v>479</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651</v>
      </c>
      <c r="C287" s="33" t="s">
        <v>479</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651</v>
      </c>
      <c r="C288" s="33" t="s">
        <v>479</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651</v>
      </c>
      <c r="C289" s="33" t="s">
        <v>478</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651</v>
      </c>
      <c r="C290" s="33" t="s">
        <v>478</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651</v>
      </c>
      <c r="C291" s="33" t="s">
        <v>478</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651</v>
      </c>
      <c r="C292" s="33" t="s">
        <v>478</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651</v>
      </c>
      <c r="C293" s="33" t="s">
        <v>478</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651</v>
      </c>
      <c r="C294" s="33" t="s">
        <v>478</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651</v>
      </c>
      <c r="C295" s="33" t="s">
        <v>478</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651</v>
      </c>
      <c r="C296" s="33" t="s">
        <v>478</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651</v>
      </c>
      <c r="C297" s="33" t="s">
        <v>478</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651</v>
      </c>
      <c r="C298" s="33" t="s">
        <v>478</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651</v>
      </c>
      <c r="C299" s="33" t="s">
        <v>478</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651</v>
      </c>
      <c r="C300" s="33" t="s">
        <v>478</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651</v>
      </c>
      <c r="C301" s="33" t="s">
        <v>478</v>
      </c>
      <c r="D301" s="34"/>
      <c r="E301" s="33"/>
      <c r="F301" s="32" t="s">
        <v>477</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651</v>
      </c>
      <c r="C302" s="33" t="s">
        <v>478</v>
      </c>
      <c r="D302" s="34"/>
      <c r="E302" s="33"/>
      <c r="F302" s="32" t="s">
        <v>477</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651</v>
      </c>
      <c r="C303" s="33" t="s">
        <v>478</v>
      </c>
      <c r="D303" s="34"/>
      <c r="E303" s="33"/>
      <c r="F303" s="32" t="s">
        <v>477</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651</v>
      </c>
      <c r="C304" s="33" t="s">
        <v>478</v>
      </c>
      <c r="D304" s="34"/>
      <c r="E304" s="33"/>
      <c r="F304" s="32" t="s">
        <v>477</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651</v>
      </c>
      <c r="C305" s="33" t="s">
        <v>478</v>
      </c>
      <c r="D305" s="34"/>
      <c r="E305" s="33"/>
      <c r="F305" s="32" t="s">
        <v>477</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651</v>
      </c>
      <c r="C306" s="33" t="s">
        <v>478</v>
      </c>
      <c r="D306" s="34"/>
      <c r="E306" s="33"/>
      <c r="F306" s="32" t="s">
        <v>477</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651</v>
      </c>
      <c r="C307" s="33" t="s">
        <v>478</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651</v>
      </c>
      <c r="C308" s="33" t="s">
        <v>478</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651</v>
      </c>
      <c r="C309" s="33" t="s">
        <v>478</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651</v>
      </c>
      <c r="C310" s="33" t="s">
        <v>478</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651</v>
      </c>
      <c r="C311" s="33" t="s">
        <v>478</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651</v>
      </c>
      <c r="C312" s="33" t="s">
        <v>478</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651</v>
      </c>
      <c r="C313" s="33" t="s">
        <v>478</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651</v>
      </c>
      <c r="C314" s="33" t="s">
        <v>478</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651</v>
      </c>
      <c r="C315" s="33" t="s">
        <v>478</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651</v>
      </c>
      <c r="C316" s="33" t="s">
        <v>478</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651</v>
      </c>
      <c r="C317" s="33" t="s">
        <v>478</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651</v>
      </c>
      <c r="C318" s="33" t="s">
        <v>478</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651</v>
      </c>
      <c r="C319" s="33" t="s">
        <v>478</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651</v>
      </c>
      <c r="C320" s="33" t="s">
        <v>478</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651</v>
      </c>
      <c r="C321" s="33" t="s">
        <v>478</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651</v>
      </c>
      <c r="C322" s="33" t="s">
        <v>478</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651</v>
      </c>
      <c r="C323" s="33" t="s">
        <v>478</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651</v>
      </c>
      <c r="C324" s="33" t="s">
        <v>478</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651</v>
      </c>
      <c r="C325" s="33" t="s">
        <v>478</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651</v>
      </c>
      <c r="C326" s="33" t="s">
        <v>478</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651</v>
      </c>
      <c r="C327" s="33" t="s">
        <v>478</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651</v>
      </c>
      <c r="C328" s="33" t="s">
        <v>478</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651</v>
      </c>
      <c r="C329" s="33" t="s">
        <v>478</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651</v>
      </c>
      <c r="C330" s="33" t="s">
        <v>478</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651</v>
      </c>
      <c r="C331" s="33" t="s">
        <v>476</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651</v>
      </c>
      <c r="C332" s="33" t="s">
        <v>476</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651</v>
      </c>
      <c r="C333" s="33" t="s">
        <v>476</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651</v>
      </c>
      <c r="C334" s="33" t="s">
        <v>476</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651</v>
      </c>
      <c r="C335" s="33" t="s">
        <v>476</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651</v>
      </c>
      <c r="C336" s="33" t="s">
        <v>476</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651</v>
      </c>
      <c r="C337" s="33" t="s">
        <v>476</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651</v>
      </c>
      <c r="C338" s="33" t="s">
        <v>476</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651</v>
      </c>
      <c r="C339" s="33" t="s">
        <v>476</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651</v>
      </c>
      <c r="C340" s="33" t="s">
        <v>476</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651</v>
      </c>
      <c r="C341" s="33" t="s">
        <v>476</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651</v>
      </c>
      <c r="C342" s="33" t="s">
        <v>476</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651</v>
      </c>
      <c r="C343" s="33" t="s">
        <v>476</v>
      </c>
      <c r="D343" s="34"/>
      <c r="E343" s="33"/>
      <c r="F343" s="32" t="s">
        <v>477</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651</v>
      </c>
      <c r="C344" s="33" t="s">
        <v>476</v>
      </c>
      <c r="D344" s="34"/>
      <c r="E344" s="33"/>
      <c r="F344" s="32" t="s">
        <v>477</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651</v>
      </c>
      <c r="C345" s="33" t="s">
        <v>476</v>
      </c>
      <c r="D345" s="34"/>
      <c r="E345" s="33"/>
      <c r="F345" s="32" t="s">
        <v>477</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651</v>
      </c>
      <c r="C346" s="33" t="s">
        <v>476</v>
      </c>
      <c r="D346" s="34"/>
      <c r="E346" s="33"/>
      <c r="F346" s="32" t="s">
        <v>477</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651</v>
      </c>
      <c r="C347" s="33" t="s">
        <v>476</v>
      </c>
      <c r="D347" s="34"/>
      <c r="E347" s="33"/>
      <c r="F347" s="32" t="s">
        <v>477</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651</v>
      </c>
      <c r="C348" s="33" t="s">
        <v>476</v>
      </c>
      <c r="D348" s="34"/>
      <c r="E348" s="33"/>
      <c r="F348" s="32" t="s">
        <v>477</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651</v>
      </c>
      <c r="C349" s="33" t="s">
        <v>476</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651</v>
      </c>
      <c r="C350" s="33" t="s">
        <v>476</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651</v>
      </c>
      <c r="C351" s="33" t="s">
        <v>476</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651</v>
      </c>
      <c r="C352" s="33" t="s">
        <v>476</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651</v>
      </c>
      <c r="C353" s="33" t="s">
        <v>476</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651</v>
      </c>
      <c r="C354" s="33" t="s">
        <v>476</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651</v>
      </c>
      <c r="C355" s="33" t="s">
        <v>476</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651</v>
      </c>
      <c r="C356" s="33" t="s">
        <v>476</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651</v>
      </c>
      <c r="C357" s="33" t="s">
        <v>476</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651</v>
      </c>
      <c r="C358" s="33" t="s">
        <v>476</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651</v>
      </c>
      <c r="C359" s="33" t="s">
        <v>476</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651</v>
      </c>
      <c r="C360" s="33" t="s">
        <v>476</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651</v>
      </c>
      <c r="C361" s="33" t="s">
        <v>476</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651</v>
      </c>
      <c r="C362" s="33" t="s">
        <v>476</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651</v>
      </c>
      <c r="C363" s="33" t="s">
        <v>476</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651</v>
      </c>
      <c r="C364" s="33" t="s">
        <v>476</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651</v>
      </c>
      <c r="C365" s="33" t="s">
        <v>476</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651</v>
      </c>
      <c r="C366" s="33" t="s">
        <v>476</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651</v>
      </c>
      <c r="C367" s="33" t="s">
        <v>476</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651</v>
      </c>
      <c r="C368" s="33" t="s">
        <v>476</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651</v>
      </c>
      <c r="C369" s="33" t="s">
        <v>476</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651</v>
      </c>
      <c r="C370" s="33" t="s">
        <v>476</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651</v>
      </c>
      <c r="C371" s="33" t="s">
        <v>476</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651</v>
      </c>
      <c r="C372" s="33" t="s">
        <v>476</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457</v>
      </c>
      <c r="C373" s="33" t="s">
        <v>442</v>
      </c>
      <c r="D373" t="s">
        <v>443</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457</v>
      </c>
      <c r="C374" s="33" t="s">
        <v>442</v>
      </c>
      <c r="D374" t="s">
        <v>443</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457</v>
      </c>
      <c r="C375" s="33" t="s">
        <v>442</v>
      </c>
      <c r="D375" t="s">
        <v>443</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457</v>
      </c>
      <c r="C376" s="33" t="s">
        <v>442</v>
      </c>
      <c r="D376" t="s">
        <v>443</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457</v>
      </c>
      <c r="C377" s="33" t="s">
        <v>442</v>
      </c>
      <c r="D377" t="s">
        <v>443</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457</v>
      </c>
      <c r="C378" s="33" t="s">
        <v>442</v>
      </c>
      <c r="D378" t="s">
        <v>443</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457</v>
      </c>
      <c r="C379" s="33" t="s">
        <v>442</v>
      </c>
      <c r="D379" t="s">
        <v>443</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457</v>
      </c>
      <c r="C380" s="33" t="s">
        <v>442</v>
      </c>
      <c r="D380" t="s">
        <v>443</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457</v>
      </c>
      <c r="C381" s="33" t="s">
        <v>442</v>
      </c>
      <c r="D381" t="s">
        <v>443</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457</v>
      </c>
      <c r="C382" s="33" t="s">
        <v>442</v>
      </c>
      <c r="D382" t="s">
        <v>443</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457</v>
      </c>
      <c r="C383" s="33" t="s">
        <v>442</v>
      </c>
      <c r="D383" t="s">
        <v>443</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457</v>
      </c>
      <c r="C384" s="33" t="s">
        <v>442</v>
      </c>
      <c r="D384" t="s">
        <v>443</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457</v>
      </c>
      <c r="C385" s="33" t="s">
        <v>442</v>
      </c>
      <c r="D385" t="s">
        <v>443</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457</v>
      </c>
      <c r="C386" s="33" t="s">
        <v>442</v>
      </c>
      <c r="D386" t="s">
        <v>443</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457</v>
      </c>
      <c r="C387" s="33" t="s">
        <v>442</v>
      </c>
      <c r="D387" t="s">
        <v>443</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457</v>
      </c>
      <c r="C388" s="33" t="s">
        <v>442</v>
      </c>
      <c r="D388" t="s">
        <v>443</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457</v>
      </c>
      <c r="C389" s="33" t="s">
        <v>442</v>
      </c>
      <c r="D389" t="s">
        <v>443</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457</v>
      </c>
      <c r="C390" s="33" t="s">
        <v>442</v>
      </c>
      <c r="D390" t="s">
        <v>443</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457</v>
      </c>
      <c r="C391" s="33" t="s">
        <v>442</v>
      </c>
      <c r="D391" t="s">
        <v>443</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457</v>
      </c>
      <c r="C392" s="33" t="s">
        <v>442</v>
      </c>
      <c r="D392" t="s">
        <v>443</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457</v>
      </c>
      <c r="C393" s="33" t="s">
        <v>442</v>
      </c>
      <c r="D393" t="s">
        <v>443</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457</v>
      </c>
      <c r="C394" s="33" t="s">
        <v>442</v>
      </c>
      <c r="D394" t="s">
        <v>443</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457</v>
      </c>
      <c r="C395" s="33" t="s">
        <v>442</v>
      </c>
      <c r="D395" t="s">
        <v>443</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457</v>
      </c>
      <c r="C396" s="33" t="s">
        <v>442</v>
      </c>
      <c r="D396" t="s">
        <v>443</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457</v>
      </c>
      <c r="C397" s="33" t="s">
        <v>442</v>
      </c>
      <c r="D397" t="s">
        <v>443</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457</v>
      </c>
      <c r="C398" s="33" t="s">
        <v>442</v>
      </c>
      <c r="D398" t="s">
        <v>443</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457</v>
      </c>
      <c r="C399" s="33" t="s">
        <v>442</v>
      </c>
      <c r="D399" t="s">
        <v>443</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457</v>
      </c>
      <c r="C400" s="33" t="s">
        <v>442</v>
      </c>
      <c r="D400" t="s">
        <v>443</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457</v>
      </c>
      <c r="C401" s="33" t="s">
        <v>442</v>
      </c>
      <c r="D401" t="s">
        <v>443</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457</v>
      </c>
      <c r="C402" s="33" t="s">
        <v>442</v>
      </c>
      <c r="D402" t="s">
        <v>443</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457</v>
      </c>
      <c r="C403" s="33" t="s">
        <v>442</v>
      </c>
      <c r="D403" t="s">
        <v>443</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457</v>
      </c>
      <c r="C404" s="33" t="s">
        <v>442</v>
      </c>
      <c r="D404" t="s">
        <v>444</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457</v>
      </c>
      <c r="C405" s="33" t="s">
        <v>442</v>
      </c>
      <c r="D405" t="s">
        <v>444</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457</v>
      </c>
      <c r="C406" s="33" t="s">
        <v>442</v>
      </c>
      <c r="D406" t="s">
        <v>444</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457</v>
      </c>
      <c r="C407" s="33" t="s">
        <v>442</v>
      </c>
      <c r="D407" t="s">
        <v>444</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457</v>
      </c>
      <c r="C408" s="33" t="s">
        <v>442</v>
      </c>
      <c r="D408" t="s">
        <v>444</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457</v>
      </c>
      <c r="C409" s="33" t="s">
        <v>442</v>
      </c>
      <c r="D409" t="s">
        <v>444</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457</v>
      </c>
      <c r="C410" s="33" t="s">
        <v>442</v>
      </c>
      <c r="D410" t="s">
        <v>444</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457</v>
      </c>
      <c r="C411" s="33" t="s">
        <v>442</v>
      </c>
      <c r="D411" t="s">
        <v>444</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457</v>
      </c>
      <c r="C412" s="33" t="s">
        <v>442</v>
      </c>
      <c r="D412" t="s">
        <v>444</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457</v>
      </c>
      <c r="C413" s="33" t="s">
        <v>442</v>
      </c>
      <c r="D413" t="s">
        <v>444</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457</v>
      </c>
      <c r="C414" s="33" t="s">
        <v>442</v>
      </c>
      <c r="D414" t="s">
        <v>444</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457</v>
      </c>
      <c r="C415" s="33" t="s">
        <v>442</v>
      </c>
      <c r="D415" t="s">
        <v>444</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457</v>
      </c>
      <c r="C416" s="33" t="s">
        <v>442</v>
      </c>
      <c r="D416" t="s">
        <v>444</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457</v>
      </c>
      <c r="C417" s="33" t="s">
        <v>442</v>
      </c>
      <c r="D417" t="s">
        <v>444</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457</v>
      </c>
      <c r="C418" s="33" t="s">
        <v>442</v>
      </c>
      <c r="D418" t="s">
        <v>444</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457</v>
      </c>
      <c r="C419" s="33" t="s">
        <v>442</v>
      </c>
      <c r="D419" t="s">
        <v>444</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457</v>
      </c>
      <c r="C420" s="33" t="s">
        <v>442</v>
      </c>
      <c r="D420" t="s">
        <v>444</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457</v>
      </c>
      <c r="C421" s="33" t="s">
        <v>442</v>
      </c>
      <c r="D421" t="s">
        <v>444</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457</v>
      </c>
      <c r="C422" s="33" t="s">
        <v>442</v>
      </c>
      <c r="D422" t="s">
        <v>444</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457</v>
      </c>
      <c r="C423" s="33" t="s">
        <v>442</v>
      </c>
      <c r="D423" t="s">
        <v>444</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457</v>
      </c>
      <c r="C424" s="33" t="s">
        <v>442</v>
      </c>
      <c r="D424" t="s">
        <v>444</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457</v>
      </c>
      <c r="C425" s="33" t="s">
        <v>442</v>
      </c>
      <c r="D425" t="s">
        <v>444</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457</v>
      </c>
      <c r="C426" s="33" t="s">
        <v>442</v>
      </c>
      <c r="D426" t="s">
        <v>444</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457</v>
      </c>
      <c r="C427" s="33" t="s">
        <v>442</v>
      </c>
      <c r="D427" t="s">
        <v>444</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457</v>
      </c>
      <c r="C428" s="33" t="s">
        <v>442</v>
      </c>
      <c r="D428" t="s">
        <v>444</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457</v>
      </c>
      <c r="C429" s="33" t="s">
        <v>442</v>
      </c>
      <c r="D429" t="s">
        <v>444</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457</v>
      </c>
      <c r="C430" s="33" t="s">
        <v>442</v>
      </c>
      <c r="D430" t="s">
        <v>444</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457</v>
      </c>
      <c r="C431" s="33" t="s">
        <v>442</v>
      </c>
      <c r="D431" t="s">
        <v>444</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457</v>
      </c>
      <c r="C432" s="33" t="s">
        <v>442</v>
      </c>
      <c r="D432" t="s">
        <v>444</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457</v>
      </c>
      <c r="C433" s="33" t="s">
        <v>442</v>
      </c>
      <c r="D433" t="s">
        <v>444</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457</v>
      </c>
      <c r="C434" s="33" t="s">
        <v>442</v>
      </c>
      <c r="D434" t="s">
        <v>444</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457</v>
      </c>
      <c r="C435" s="33" t="s">
        <v>442</v>
      </c>
      <c r="D435" t="s">
        <v>445</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457</v>
      </c>
      <c r="C436" s="33" t="s">
        <v>442</v>
      </c>
      <c r="D436" t="s">
        <v>445</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457</v>
      </c>
      <c r="C437" s="33" t="s">
        <v>442</v>
      </c>
      <c r="D437" t="s">
        <v>445</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457</v>
      </c>
      <c r="C438" s="33" t="s">
        <v>442</v>
      </c>
      <c r="D438" t="s">
        <v>445</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457</v>
      </c>
      <c r="C439" s="33" t="s">
        <v>442</v>
      </c>
      <c r="D439" t="s">
        <v>445</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457</v>
      </c>
      <c r="C440" s="33" t="s">
        <v>442</v>
      </c>
      <c r="D440" t="s">
        <v>445</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457</v>
      </c>
      <c r="C441" s="33" t="s">
        <v>442</v>
      </c>
      <c r="D441" t="s">
        <v>445</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457</v>
      </c>
      <c r="C442" s="33" t="s">
        <v>442</v>
      </c>
      <c r="D442" t="s">
        <v>445</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457</v>
      </c>
      <c r="C443" s="33" t="s">
        <v>442</v>
      </c>
      <c r="D443" t="s">
        <v>445</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457</v>
      </c>
      <c r="C444" s="33" t="s">
        <v>442</v>
      </c>
      <c r="D444" t="s">
        <v>445</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457</v>
      </c>
      <c r="C445" s="33" t="s">
        <v>442</v>
      </c>
      <c r="D445" t="s">
        <v>445</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457</v>
      </c>
      <c r="C446" s="33" t="s">
        <v>442</v>
      </c>
      <c r="D446" t="s">
        <v>445</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457</v>
      </c>
      <c r="C447" s="33" t="s">
        <v>442</v>
      </c>
      <c r="D447" t="s">
        <v>445</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457</v>
      </c>
      <c r="C448" s="33" t="s">
        <v>442</v>
      </c>
      <c r="D448" t="s">
        <v>445</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457</v>
      </c>
      <c r="C449" s="33" t="s">
        <v>442</v>
      </c>
      <c r="D449" t="s">
        <v>445</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457</v>
      </c>
      <c r="C450" s="33" t="s">
        <v>442</v>
      </c>
      <c r="D450" t="s">
        <v>445</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457</v>
      </c>
      <c r="C451" s="33" t="s">
        <v>442</v>
      </c>
      <c r="D451" t="s">
        <v>445</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457</v>
      </c>
      <c r="C452" s="33" t="s">
        <v>442</v>
      </c>
      <c r="D452" t="s">
        <v>445</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457</v>
      </c>
      <c r="C453" s="33" t="s">
        <v>442</v>
      </c>
      <c r="D453" t="s">
        <v>445</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457</v>
      </c>
      <c r="C454" s="33" t="s">
        <v>442</v>
      </c>
      <c r="D454" t="s">
        <v>445</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457</v>
      </c>
      <c r="C455" s="33" t="s">
        <v>442</v>
      </c>
      <c r="D455" t="s">
        <v>445</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457</v>
      </c>
      <c r="C456" s="33" t="s">
        <v>442</v>
      </c>
      <c r="D456" t="s">
        <v>445</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457</v>
      </c>
      <c r="C457" s="33" t="s">
        <v>442</v>
      </c>
      <c r="D457" t="s">
        <v>445</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457</v>
      </c>
      <c r="C458" s="33" t="s">
        <v>442</v>
      </c>
      <c r="D458" t="s">
        <v>445</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457</v>
      </c>
      <c r="C459" s="33" t="s">
        <v>442</v>
      </c>
      <c r="D459" t="s">
        <v>445</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457</v>
      </c>
      <c r="C460" s="33" t="s">
        <v>442</v>
      </c>
      <c r="D460" t="s">
        <v>445</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457</v>
      </c>
      <c r="C461" s="33" t="s">
        <v>442</v>
      </c>
      <c r="D461" t="s">
        <v>445</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457</v>
      </c>
      <c r="C462" s="33" t="s">
        <v>442</v>
      </c>
      <c r="D462" t="s">
        <v>445</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457</v>
      </c>
      <c r="C463" s="33" t="s">
        <v>442</v>
      </c>
      <c r="D463" t="s">
        <v>445</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457</v>
      </c>
      <c r="C464" s="33" t="s">
        <v>442</v>
      </c>
      <c r="D464" t="s">
        <v>445</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457</v>
      </c>
      <c r="C465" s="33" t="s">
        <v>442</v>
      </c>
      <c r="D465" t="s">
        <v>445</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457</v>
      </c>
      <c r="C466" s="33" t="s">
        <v>442</v>
      </c>
      <c r="D466" t="s">
        <v>446</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457</v>
      </c>
      <c r="C467" s="33" t="s">
        <v>442</v>
      </c>
      <c r="D467" t="s">
        <v>446</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457</v>
      </c>
      <c r="C468" s="33" t="s">
        <v>442</v>
      </c>
      <c r="D468" t="s">
        <v>446</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457</v>
      </c>
      <c r="C469" s="33" t="s">
        <v>442</v>
      </c>
      <c r="D469" t="s">
        <v>446</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457</v>
      </c>
      <c r="C470" s="33" t="s">
        <v>442</v>
      </c>
      <c r="D470" t="s">
        <v>446</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457</v>
      </c>
      <c r="C471" s="33" t="s">
        <v>442</v>
      </c>
      <c r="D471" t="s">
        <v>446</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457</v>
      </c>
      <c r="C472" s="33" t="s">
        <v>442</v>
      </c>
      <c r="D472" t="s">
        <v>446</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457</v>
      </c>
      <c r="C473" s="33" t="s">
        <v>442</v>
      </c>
      <c r="D473" t="s">
        <v>446</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457</v>
      </c>
      <c r="C474" s="33" t="s">
        <v>442</v>
      </c>
      <c r="D474" t="s">
        <v>446</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457</v>
      </c>
      <c r="C475" s="33" t="s">
        <v>442</v>
      </c>
      <c r="D475" t="s">
        <v>446</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457</v>
      </c>
      <c r="C476" s="33" t="s">
        <v>442</v>
      </c>
      <c r="D476" t="s">
        <v>446</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457</v>
      </c>
      <c r="C477" s="33" t="s">
        <v>442</v>
      </c>
      <c r="D477" t="s">
        <v>446</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457</v>
      </c>
      <c r="C478" s="33" t="s">
        <v>442</v>
      </c>
      <c r="D478" t="s">
        <v>446</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457</v>
      </c>
      <c r="C479" s="33" t="s">
        <v>442</v>
      </c>
      <c r="D479" t="s">
        <v>446</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457</v>
      </c>
      <c r="C480" s="33" t="s">
        <v>442</v>
      </c>
      <c r="D480" t="s">
        <v>446</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457</v>
      </c>
      <c r="C481" s="33" t="s">
        <v>442</v>
      </c>
      <c r="D481" t="s">
        <v>446</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457</v>
      </c>
      <c r="C482" s="33" t="s">
        <v>442</v>
      </c>
      <c r="D482" t="s">
        <v>446</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457</v>
      </c>
      <c r="C483" s="33" t="s">
        <v>442</v>
      </c>
      <c r="D483" t="s">
        <v>446</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457</v>
      </c>
      <c r="C484" s="33" t="s">
        <v>442</v>
      </c>
      <c r="D484" t="s">
        <v>446</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457</v>
      </c>
      <c r="C485" s="33" t="s">
        <v>442</v>
      </c>
      <c r="D485" t="s">
        <v>446</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457</v>
      </c>
      <c r="C486" s="33" t="s">
        <v>442</v>
      </c>
      <c r="D486" t="s">
        <v>446</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457</v>
      </c>
      <c r="C487" s="33" t="s">
        <v>442</v>
      </c>
      <c r="D487" t="s">
        <v>446</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457</v>
      </c>
      <c r="C488" s="33" t="s">
        <v>442</v>
      </c>
      <c r="D488" t="s">
        <v>446</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457</v>
      </c>
      <c r="C489" s="33" t="s">
        <v>442</v>
      </c>
      <c r="D489" t="s">
        <v>446</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457</v>
      </c>
      <c r="C490" s="33" t="s">
        <v>442</v>
      </c>
      <c r="D490" t="s">
        <v>446</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457</v>
      </c>
      <c r="C491" s="33" t="s">
        <v>442</v>
      </c>
      <c r="D491" t="s">
        <v>446</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457</v>
      </c>
      <c r="C492" s="33" t="s">
        <v>442</v>
      </c>
      <c r="D492" t="s">
        <v>446</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457</v>
      </c>
      <c r="C493" s="33" t="s">
        <v>442</v>
      </c>
      <c r="D493" t="s">
        <v>446</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457</v>
      </c>
      <c r="C494" s="33" t="s">
        <v>442</v>
      </c>
      <c r="D494" t="s">
        <v>446</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457</v>
      </c>
      <c r="C495" s="33" t="s">
        <v>442</v>
      </c>
      <c r="D495" t="s">
        <v>446</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457</v>
      </c>
      <c r="C496" s="33" t="s">
        <v>442</v>
      </c>
      <c r="D496" t="s">
        <v>446</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457</v>
      </c>
      <c r="C497" s="33" t="s">
        <v>441</v>
      </c>
      <c r="D497" t="s">
        <v>443</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457</v>
      </c>
      <c r="C498" s="33" t="s">
        <v>441</v>
      </c>
      <c r="D498" t="s">
        <v>443</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457</v>
      </c>
      <c r="C499" s="33" t="s">
        <v>441</v>
      </c>
      <c r="D499" t="s">
        <v>443</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457</v>
      </c>
      <c r="C500" s="33" t="s">
        <v>441</v>
      </c>
      <c r="D500" t="s">
        <v>443</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457</v>
      </c>
      <c r="C501" s="33" t="s">
        <v>441</v>
      </c>
      <c r="D501" t="s">
        <v>443</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457</v>
      </c>
      <c r="C502" s="33" t="s">
        <v>441</v>
      </c>
      <c r="D502" t="s">
        <v>443</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457</v>
      </c>
      <c r="C503" s="33" t="s">
        <v>441</v>
      </c>
      <c r="D503" t="s">
        <v>443</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457</v>
      </c>
      <c r="C504" s="33" t="s">
        <v>441</v>
      </c>
      <c r="D504" t="s">
        <v>443</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457</v>
      </c>
      <c r="C505" s="33" t="s">
        <v>441</v>
      </c>
      <c r="D505" t="s">
        <v>443</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457</v>
      </c>
      <c r="C506" s="33" t="s">
        <v>441</v>
      </c>
      <c r="D506" t="s">
        <v>443</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457</v>
      </c>
      <c r="C507" s="33" t="s">
        <v>441</v>
      </c>
      <c r="D507" t="s">
        <v>443</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457</v>
      </c>
      <c r="C508" s="33" t="s">
        <v>441</v>
      </c>
      <c r="D508" t="s">
        <v>443</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457</v>
      </c>
      <c r="C509" s="33" t="s">
        <v>441</v>
      </c>
      <c r="D509" t="s">
        <v>443</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457</v>
      </c>
      <c r="C510" s="33" t="s">
        <v>441</v>
      </c>
      <c r="D510" t="s">
        <v>443</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457</v>
      </c>
      <c r="C511" s="33" t="s">
        <v>441</v>
      </c>
      <c r="D511" t="s">
        <v>443</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457</v>
      </c>
      <c r="C512" s="33" t="s">
        <v>441</v>
      </c>
      <c r="D512" t="s">
        <v>443</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457</v>
      </c>
      <c r="C513" s="33" t="s">
        <v>441</v>
      </c>
      <c r="D513" t="s">
        <v>443</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457</v>
      </c>
      <c r="C514" s="33" t="s">
        <v>441</v>
      </c>
      <c r="D514" t="s">
        <v>443</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457</v>
      </c>
      <c r="C515" s="33" t="s">
        <v>441</v>
      </c>
      <c r="D515" t="s">
        <v>443</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457</v>
      </c>
      <c r="C516" s="33" t="s">
        <v>441</v>
      </c>
      <c r="D516" t="s">
        <v>443</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457</v>
      </c>
      <c r="C517" s="33" t="s">
        <v>441</v>
      </c>
      <c r="D517" t="s">
        <v>443</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457</v>
      </c>
      <c r="C518" s="33" t="s">
        <v>441</v>
      </c>
      <c r="D518" t="s">
        <v>443</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457</v>
      </c>
      <c r="C519" s="33" t="s">
        <v>441</v>
      </c>
      <c r="D519" t="s">
        <v>443</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457</v>
      </c>
      <c r="C520" s="33" t="s">
        <v>441</v>
      </c>
      <c r="D520" t="s">
        <v>443</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457</v>
      </c>
      <c r="C521" s="33" t="s">
        <v>441</v>
      </c>
      <c r="D521" t="s">
        <v>443</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457</v>
      </c>
      <c r="C522" s="33" t="s">
        <v>441</v>
      </c>
      <c r="D522" t="s">
        <v>443</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457</v>
      </c>
      <c r="C523" s="33" t="s">
        <v>441</v>
      </c>
      <c r="D523" t="s">
        <v>443</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457</v>
      </c>
      <c r="C524" s="33" t="s">
        <v>441</v>
      </c>
      <c r="D524" t="s">
        <v>443</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457</v>
      </c>
      <c r="C525" s="33" t="s">
        <v>441</v>
      </c>
      <c r="D525" t="s">
        <v>443</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457</v>
      </c>
      <c r="C526" s="33" t="s">
        <v>441</v>
      </c>
      <c r="D526" t="s">
        <v>443</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457</v>
      </c>
      <c r="C527" s="33" t="s">
        <v>441</v>
      </c>
      <c r="D527" t="s">
        <v>443</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457</v>
      </c>
      <c r="C528" s="33" t="s">
        <v>441</v>
      </c>
      <c r="D528" t="s">
        <v>444</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457</v>
      </c>
      <c r="C529" s="33" t="s">
        <v>441</v>
      </c>
      <c r="D529" t="s">
        <v>444</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457</v>
      </c>
      <c r="C530" s="33" t="s">
        <v>441</v>
      </c>
      <c r="D530" t="s">
        <v>444</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457</v>
      </c>
      <c r="C531" s="33" t="s">
        <v>441</v>
      </c>
      <c r="D531" t="s">
        <v>444</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457</v>
      </c>
      <c r="C532" s="33" t="s">
        <v>441</v>
      </c>
      <c r="D532" t="s">
        <v>444</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457</v>
      </c>
      <c r="C533" s="33" t="s">
        <v>441</v>
      </c>
      <c r="D533" t="s">
        <v>444</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457</v>
      </c>
      <c r="C534" s="33" t="s">
        <v>441</v>
      </c>
      <c r="D534" t="s">
        <v>444</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457</v>
      </c>
      <c r="C535" s="33" t="s">
        <v>441</v>
      </c>
      <c r="D535" t="s">
        <v>444</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457</v>
      </c>
      <c r="C536" s="33" t="s">
        <v>441</v>
      </c>
      <c r="D536" t="s">
        <v>444</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457</v>
      </c>
      <c r="C537" s="33" t="s">
        <v>441</v>
      </c>
      <c r="D537" t="s">
        <v>444</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457</v>
      </c>
      <c r="C538" s="33" t="s">
        <v>441</v>
      </c>
      <c r="D538" t="s">
        <v>444</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457</v>
      </c>
      <c r="C539" s="33" t="s">
        <v>441</v>
      </c>
      <c r="D539" t="s">
        <v>444</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457</v>
      </c>
      <c r="C540" s="33" t="s">
        <v>441</v>
      </c>
      <c r="D540" t="s">
        <v>444</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457</v>
      </c>
      <c r="C541" s="33" t="s">
        <v>441</v>
      </c>
      <c r="D541" t="s">
        <v>444</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457</v>
      </c>
      <c r="C542" s="33" t="s">
        <v>441</v>
      </c>
      <c r="D542" t="s">
        <v>444</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457</v>
      </c>
      <c r="C543" s="33" t="s">
        <v>441</v>
      </c>
      <c r="D543" t="s">
        <v>444</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457</v>
      </c>
      <c r="C544" s="33" t="s">
        <v>441</v>
      </c>
      <c r="D544" t="s">
        <v>444</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457</v>
      </c>
      <c r="C545" s="33" t="s">
        <v>441</v>
      </c>
      <c r="D545" t="s">
        <v>444</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457</v>
      </c>
      <c r="C546" s="33" t="s">
        <v>441</v>
      </c>
      <c r="D546" t="s">
        <v>444</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457</v>
      </c>
      <c r="C547" s="33" t="s">
        <v>441</v>
      </c>
      <c r="D547" t="s">
        <v>444</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457</v>
      </c>
      <c r="C548" s="33" t="s">
        <v>441</v>
      </c>
      <c r="D548" t="s">
        <v>444</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457</v>
      </c>
      <c r="C549" s="33" t="s">
        <v>441</v>
      </c>
      <c r="D549" t="s">
        <v>444</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457</v>
      </c>
      <c r="C550" s="33" t="s">
        <v>441</v>
      </c>
      <c r="D550" t="s">
        <v>444</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457</v>
      </c>
      <c r="C551" s="33" t="s">
        <v>441</v>
      </c>
      <c r="D551" t="s">
        <v>444</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457</v>
      </c>
      <c r="C552" s="33" t="s">
        <v>441</v>
      </c>
      <c r="D552" t="s">
        <v>444</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457</v>
      </c>
      <c r="C553" s="33" t="s">
        <v>441</v>
      </c>
      <c r="D553" t="s">
        <v>444</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457</v>
      </c>
      <c r="C554" s="33" t="s">
        <v>441</v>
      </c>
      <c r="D554" t="s">
        <v>444</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457</v>
      </c>
      <c r="C555" s="33" t="s">
        <v>441</v>
      </c>
      <c r="D555" t="s">
        <v>444</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457</v>
      </c>
      <c r="C556" s="33" t="s">
        <v>441</v>
      </c>
      <c r="D556" t="s">
        <v>444</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457</v>
      </c>
      <c r="C557" s="33" t="s">
        <v>441</v>
      </c>
      <c r="D557" t="s">
        <v>444</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457</v>
      </c>
      <c r="C558" s="33" t="s">
        <v>441</v>
      </c>
      <c r="D558" t="s">
        <v>444</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457</v>
      </c>
      <c r="C559" s="33" t="s">
        <v>441</v>
      </c>
      <c r="D559" t="s">
        <v>445</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457</v>
      </c>
      <c r="C560" s="33" t="s">
        <v>441</v>
      </c>
      <c r="D560" t="s">
        <v>445</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457</v>
      </c>
      <c r="C561" s="33" t="s">
        <v>441</v>
      </c>
      <c r="D561" t="s">
        <v>445</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457</v>
      </c>
      <c r="C562" s="33" t="s">
        <v>441</v>
      </c>
      <c r="D562" t="s">
        <v>445</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457</v>
      </c>
      <c r="C563" s="33" t="s">
        <v>441</v>
      </c>
      <c r="D563" t="s">
        <v>445</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457</v>
      </c>
      <c r="C564" s="33" t="s">
        <v>441</v>
      </c>
      <c r="D564" t="s">
        <v>445</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457</v>
      </c>
      <c r="C565" s="33" t="s">
        <v>441</v>
      </c>
      <c r="D565" t="s">
        <v>445</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457</v>
      </c>
      <c r="C566" s="33" t="s">
        <v>441</v>
      </c>
      <c r="D566" t="s">
        <v>445</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457</v>
      </c>
      <c r="C567" s="33" t="s">
        <v>441</v>
      </c>
      <c r="D567" t="s">
        <v>445</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457</v>
      </c>
      <c r="C568" s="33" t="s">
        <v>441</v>
      </c>
      <c r="D568" t="s">
        <v>445</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457</v>
      </c>
      <c r="C569" s="33" t="s">
        <v>441</v>
      </c>
      <c r="D569" t="s">
        <v>445</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457</v>
      </c>
      <c r="C570" s="33" t="s">
        <v>441</v>
      </c>
      <c r="D570" t="s">
        <v>445</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457</v>
      </c>
      <c r="C571" s="33" t="s">
        <v>441</v>
      </c>
      <c r="D571" t="s">
        <v>445</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457</v>
      </c>
      <c r="C572" s="33" t="s">
        <v>441</v>
      </c>
      <c r="D572" t="s">
        <v>445</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457</v>
      </c>
      <c r="C573" s="33" t="s">
        <v>441</v>
      </c>
      <c r="D573" t="s">
        <v>445</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457</v>
      </c>
      <c r="C574" s="33" t="s">
        <v>441</v>
      </c>
      <c r="D574" t="s">
        <v>445</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457</v>
      </c>
      <c r="C575" s="33" t="s">
        <v>441</v>
      </c>
      <c r="D575" t="s">
        <v>445</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457</v>
      </c>
      <c r="C576" s="33" t="s">
        <v>441</v>
      </c>
      <c r="D576" t="s">
        <v>445</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457</v>
      </c>
      <c r="C577" s="33" t="s">
        <v>441</v>
      </c>
      <c r="D577" t="s">
        <v>445</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457</v>
      </c>
      <c r="C578" s="33" t="s">
        <v>441</v>
      </c>
      <c r="D578" t="s">
        <v>445</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457</v>
      </c>
      <c r="C579" s="33" t="s">
        <v>441</v>
      </c>
      <c r="D579" t="s">
        <v>445</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457</v>
      </c>
      <c r="C580" s="33" t="s">
        <v>441</v>
      </c>
      <c r="D580" t="s">
        <v>445</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457</v>
      </c>
      <c r="C581" s="33" t="s">
        <v>441</v>
      </c>
      <c r="D581" t="s">
        <v>445</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457</v>
      </c>
      <c r="C582" s="33" t="s">
        <v>441</v>
      </c>
      <c r="D582" t="s">
        <v>445</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457</v>
      </c>
      <c r="C583" s="33" t="s">
        <v>441</v>
      </c>
      <c r="D583" t="s">
        <v>445</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457</v>
      </c>
      <c r="C584" s="33" t="s">
        <v>441</v>
      </c>
      <c r="D584" t="s">
        <v>445</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457</v>
      </c>
      <c r="C585" s="33" t="s">
        <v>441</v>
      </c>
      <c r="D585" t="s">
        <v>445</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457</v>
      </c>
      <c r="C586" s="33" t="s">
        <v>441</v>
      </c>
      <c r="D586" t="s">
        <v>445</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457</v>
      </c>
      <c r="C587" s="33" t="s">
        <v>441</v>
      </c>
      <c r="D587" t="s">
        <v>445</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457</v>
      </c>
      <c r="C588" s="33" t="s">
        <v>441</v>
      </c>
      <c r="D588" t="s">
        <v>445</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457</v>
      </c>
      <c r="C589" s="33" t="s">
        <v>441</v>
      </c>
      <c r="D589" t="s">
        <v>445</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457</v>
      </c>
      <c r="C590" s="33" t="s">
        <v>441</v>
      </c>
      <c r="D590" t="s">
        <v>446</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457</v>
      </c>
      <c r="C591" s="33" t="s">
        <v>441</v>
      </c>
      <c r="D591" t="s">
        <v>446</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457</v>
      </c>
      <c r="C592" s="33" t="s">
        <v>441</v>
      </c>
      <c r="D592" t="s">
        <v>446</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457</v>
      </c>
      <c r="C593" s="33" t="s">
        <v>441</v>
      </c>
      <c r="D593" t="s">
        <v>446</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457</v>
      </c>
      <c r="C594" s="33" t="s">
        <v>441</v>
      </c>
      <c r="D594" t="s">
        <v>446</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457</v>
      </c>
      <c r="C595" s="33" t="s">
        <v>441</v>
      </c>
      <c r="D595" t="s">
        <v>446</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457</v>
      </c>
      <c r="C596" s="33" t="s">
        <v>441</v>
      </c>
      <c r="D596" t="s">
        <v>446</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457</v>
      </c>
      <c r="C597" s="33" t="s">
        <v>441</v>
      </c>
      <c r="D597" t="s">
        <v>446</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457</v>
      </c>
      <c r="C598" s="33" t="s">
        <v>441</v>
      </c>
      <c r="D598" t="s">
        <v>446</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457</v>
      </c>
      <c r="C599" s="33" t="s">
        <v>441</v>
      </c>
      <c r="D599" t="s">
        <v>446</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457</v>
      </c>
      <c r="C600" s="33" t="s">
        <v>441</v>
      </c>
      <c r="D600" t="s">
        <v>446</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457</v>
      </c>
      <c r="C601" s="33" t="s">
        <v>441</v>
      </c>
      <c r="D601" t="s">
        <v>446</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457</v>
      </c>
      <c r="C602" s="33" t="s">
        <v>441</v>
      </c>
      <c r="D602" t="s">
        <v>446</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457</v>
      </c>
      <c r="C603" s="33" t="s">
        <v>441</v>
      </c>
      <c r="D603" t="s">
        <v>446</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457</v>
      </c>
      <c r="C604" s="33" t="s">
        <v>441</v>
      </c>
      <c r="D604" t="s">
        <v>446</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457</v>
      </c>
      <c r="C605" s="33" t="s">
        <v>441</v>
      </c>
      <c r="D605" t="s">
        <v>446</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457</v>
      </c>
      <c r="C606" s="33" t="s">
        <v>441</v>
      </c>
      <c r="D606" t="s">
        <v>446</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457</v>
      </c>
      <c r="C607" s="33" t="s">
        <v>441</v>
      </c>
      <c r="D607" t="s">
        <v>446</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457</v>
      </c>
      <c r="C608" s="33" t="s">
        <v>441</v>
      </c>
      <c r="D608" t="s">
        <v>446</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457</v>
      </c>
      <c r="C609" s="33" t="s">
        <v>441</v>
      </c>
      <c r="D609" t="s">
        <v>446</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457</v>
      </c>
      <c r="C610" s="33" t="s">
        <v>441</v>
      </c>
      <c r="D610" t="s">
        <v>446</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457</v>
      </c>
      <c r="C611" s="33" t="s">
        <v>441</v>
      </c>
      <c r="D611" t="s">
        <v>446</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457</v>
      </c>
      <c r="C612" s="33" t="s">
        <v>441</v>
      </c>
      <c r="D612" t="s">
        <v>446</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457</v>
      </c>
      <c r="C613" s="33" t="s">
        <v>441</v>
      </c>
      <c r="D613" t="s">
        <v>446</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457</v>
      </c>
      <c r="C614" s="33" t="s">
        <v>441</v>
      </c>
      <c r="D614" t="s">
        <v>446</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457</v>
      </c>
      <c r="C615" s="33" t="s">
        <v>441</v>
      </c>
      <c r="D615" t="s">
        <v>446</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457</v>
      </c>
      <c r="C616" s="33" t="s">
        <v>441</v>
      </c>
      <c r="D616" t="s">
        <v>446</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457</v>
      </c>
      <c r="C617" s="33" t="s">
        <v>441</v>
      </c>
      <c r="D617" t="s">
        <v>446</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457</v>
      </c>
      <c r="C618" s="33" t="s">
        <v>441</v>
      </c>
      <c r="D618" t="s">
        <v>446</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457</v>
      </c>
      <c r="C619" s="33" t="s">
        <v>441</v>
      </c>
      <c r="D619" t="s">
        <v>446</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457</v>
      </c>
      <c r="C620" s="33" t="s">
        <v>441</v>
      </c>
      <c r="D620" t="s">
        <v>446</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458</v>
      </c>
      <c r="C621" s="33" t="s">
        <v>40</v>
      </c>
      <c r="D621" t="s">
        <v>451</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458</v>
      </c>
      <c r="C622" s="33" t="s">
        <v>40</v>
      </c>
      <c r="D622" t="s">
        <v>451</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458</v>
      </c>
      <c r="C623" s="33" t="s">
        <v>40</v>
      </c>
      <c r="D623" t="s">
        <v>451</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458</v>
      </c>
      <c r="C624" s="33" t="s">
        <v>40</v>
      </c>
      <c r="D624" t="s">
        <v>451</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458</v>
      </c>
      <c r="C625" s="33" t="s">
        <v>40</v>
      </c>
      <c r="D625" t="s">
        <v>451</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458</v>
      </c>
      <c r="C626" s="33" t="s">
        <v>40</v>
      </c>
      <c r="D626" t="s">
        <v>451</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458</v>
      </c>
      <c r="C627" s="33" t="s">
        <v>40</v>
      </c>
      <c r="D627" t="s">
        <v>451</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458</v>
      </c>
      <c r="C628" s="33" t="s">
        <v>40</v>
      </c>
      <c r="D628" t="s">
        <v>451</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458</v>
      </c>
      <c r="C629" s="33" t="s">
        <v>40</v>
      </c>
      <c r="D629" t="s">
        <v>451</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458</v>
      </c>
      <c r="C630" s="33" t="s">
        <v>40</v>
      </c>
      <c r="D630" t="s">
        <v>451</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458</v>
      </c>
      <c r="C631" s="33" t="s">
        <v>40</v>
      </c>
      <c r="D631" t="s">
        <v>451</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458</v>
      </c>
      <c r="C632" s="33" t="s">
        <v>40</v>
      </c>
      <c r="D632" t="s">
        <v>451</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458</v>
      </c>
      <c r="C633" s="33" t="s">
        <v>40</v>
      </c>
      <c r="D633" t="s">
        <v>451</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458</v>
      </c>
      <c r="C634" s="33" t="s">
        <v>40</v>
      </c>
      <c r="D634" t="s">
        <v>451</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458</v>
      </c>
      <c r="C635" s="33" t="s">
        <v>40</v>
      </c>
      <c r="D635" t="s">
        <v>451</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458</v>
      </c>
      <c r="C636" s="33" t="s">
        <v>40</v>
      </c>
      <c r="D636" t="s">
        <v>451</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458</v>
      </c>
      <c r="C637" s="33" t="s">
        <v>40</v>
      </c>
      <c r="D637" t="s">
        <v>451</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458</v>
      </c>
      <c r="C638" s="33" t="s">
        <v>40</v>
      </c>
      <c r="D638" t="s">
        <v>451</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458</v>
      </c>
      <c r="C639" s="33" t="s">
        <v>40</v>
      </c>
      <c r="D639" t="s">
        <v>451</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458</v>
      </c>
      <c r="C640" s="33" t="s">
        <v>40</v>
      </c>
      <c r="D640" t="s">
        <v>451</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458</v>
      </c>
      <c r="C641" s="33" t="s">
        <v>40</v>
      </c>
      <c r="D641" t="s">
        <v>451</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458</v>
      </c>
      <c r="C642" s="33" t="s">
        <v>40</v>
      </c>
      <c r="D642" t="s">
        <v>451</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458</v>
      </c>
      <c r="C643" s="33" t="s">
        <v>40</v>
      </c>
      <c r="D643" t="s">
        <v>451</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458</v>
      </c>
      <c r="C644" s="33" t="s">
        <v>40</v>
      </c>
      <c r="D644" t="s">
        <v>451</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458</v>
      </c>
      <c r="C645" s="33" t="s">
        <v>40</v>
      </c>
      <c r="D645" t="s">
        <v>451</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458</v>
      </c>
      <c r="C646" s="33" t="s">
        <v>40</v>
      </c>
      <c r="D646" t="s">
        <v>451</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458</v>
      </c>
      <c r="C647" s="33" t="s">
        <v>40</v>
      </c>
      <c r="D647" t="s">
        <v>451</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458</v>
      </c>
      <c r="C648" s="33" t="s">
        <v>40</v>
      </c>
      <c r="D648" t="s">
        <v>451</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458</v>
      </c>
      <c r="C649" s="33" t="s">
        <v>40</v>
      </c>
      <c r="D649" t="s">
        <v>451</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458</v>
      </c>
      <c r="C650" s="33" t="s">
        <v>40</v>
      </c>
      <c r="D650" t="s">
        <v>451</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458</v>
      </c>
      <c r="C651" s="33" t="s">
        <v>40</v>
      </c>
      <c r="D651" t="s">
        <v>451</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458</v>
      </c>
      <c r="C652" s="33" t="s">
        <v>40</v>
      </c>
      <c r="D652" t="s">
        <v>452</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458</v>
      </c>
      <c r="C653" s="33" t="s">
        <v>40</v>
      </c>
      <c r="D653" t="s">
        <v>452</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458</v>
      </c>
      <c r="C654" s="33" t="s">
        <v>40</v>
      </c>
      <c r="D654" t="s">
        <v>452</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458</v>
      </c>
      <c r="C655" s="33" t="s">
        <v>40</v>
      </c>
      <c r="D655" t="s">
        <v>452</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458</v>
      </c>
      <c r="C656" s="33" t="s">
        <v>40</v>
      </c>
      <c r="D656" t="s">
        <v>452</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458</v>
      </c>
      <c r="C657" s="33" t="s">
        <v>40</v>
      </c>
      <c r="D657" t="s">
        <v>452</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458</v>
      </c>
      <c r="C658" s="33" t="s">
        <v>40</v>
      </c>
      <c r="D658" t="s">
        <v>452</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458</v>
      </c>
      <c r="C659" s="33" t="s">
        <v>40</v>
      </c>
      <c r="D659" t="s">
        <v>452</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458</v>
      </c>
      <c r="C660" s="33" t="s">
        <v>40</v>
      </c>
      <c r="D660" t="s">
        <v>452</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458</v>
      </c>
      <c r="C661" s="33" t="s">
        <v>40</v>
      </c>
      <c r="D661" t="s">
        <v>452</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458</v>
      </c>
      <c r="C662" s="33" t="s">
        <v>40</v>
      </c>
      <c r="D662" t="s">
        <v>452</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458</v>
      </c>
      <c r="C663" s="33" t="s">
        <v>40</v>
      </c>
      <c r="D663" t="s">
        <v>452</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458</v>
      </c>
      <c r="C664" s="33" t="s">
        <v>40</v>
      </c>
      <c r="D664" t="s">
        <v>452</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458</v>
      </c>
      <c r="C665" s="33" t="s">
        <v>40</v>
      </c>
      <c r="D665" t="s">
        <v>452</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458</v>
      </c>
      <c r="C666" s="33" t="s">
        <v>40</v>
      </c>
      <c r="D666" t="s">
        <v>452</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458</v>
      </c>
      <c r="C667" s="33" t="s">
        <v>40</v>
      </c>
      <c r="D667" t="s">
        <v>452</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458</v>
      </c>
      <c r="C668" s="33" t="s">
        <v>40</v>
      </c>
      <c r="D668" t="s">
        <v>452</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458</v>
      </c>
      <c r="C669" s="33" t="s">
        <v>40</v>
      </c>
      <c r="D669" t="s">
        <v>452</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458</v>
      </c>
      <c r="C670" s="33" t="s">
        <v>40</v>
      </c>
      <c r="D670" t="s">
        <v>452</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458</v>
      </c>
      <c r="C671" s="33" t="s">
        <v>40</v>
      </c>
      <c r="D671" t="s">
        <v>452</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458</v>
      </c>
      <c r="C672" s="33" t="s">
        <v>40</v>
      </c>
      <c r="D672" t="s">
        <v>452</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458</v>
      </c>
      <c r="C673" s="33" t="s">
        <v>40</v>
      </c>
      <c r="D673" t="s">
        <v>452</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458</v>
      </c>
      <c r="C674" s="33" t="s">
        <v>40</v>
      </c>
      <c r="D674" t="s">
        <v>452</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458</v>
      </c>
      <c r="C675" s="33" t="s">
        <v>40</v>
      </c>
      <c r="D675" t="s">
        <v>452</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458</v>
      </c>
      <c r="C676" s="33" t="s">
        <v>40</v>
      </c>
      <c r="D676" t="s">
        <v>452</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458</v>
      </c>
      <c r="C677" s="33" t="s">
        <v>40</v>
      </c>
      <c r="D677" t="s">
        <v>452</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458</v>
      </c>
      <c r="C678" s="33" t="s">
        <v>40</v>
      </c>
      <c r="D678" t="s">
        <v>452</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458</v>
      </c>
      <c r="C679" s="33" t="s">
        <v>40</v>
      </c>
      <c r="D679" t="s">
        <v>452</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458</v>
      </c>
      <c r="C680" s="33" t="s">
        <v>40</v>
      </c>
      <c r="D680" t="s">
        <v>452</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458</v>
      </c>
      <c r="C681" s="33" t="s">
        <v>40</v>
      </c>
      <c r="D681" t="s">
        <v>452</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458</v>
      </c>
      <c r="C682" s="33" t="s">
        <v>40</v>
      </c>
      <c r="D682" t="s">
        <v>452</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652</v>
      </c>
      <c r="C683" s="33" t="s">
        <v>479</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652</v>
      </c>
      <c r="C684" s="33" t="s">
        <v>479</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652</v>
      </c>
      <c r="C685" s="33" t="s">
        <v>479</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652</v>
      </c>
      <c r="C686" s="33" t="s">
        <v>479</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652</v>
      </c>
      <c r="C687" s="33" t="s">
        <v>479</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652</v>
      </c>
      <c r="C688" s="33" t="s">
        <v>479</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652</v>
      </c>
      <c r="C689" s="33" t="s">
        <v>479</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652</v>
      </c>
      <c r="C690" s="33" t="s">
        <v>479</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652</v>
      </c>
      <c r="C691" s="33" t="s">
        <v>479</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652</v>
      </c>
      <c r="C692" s="33" t="s">
        <v>479</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652</v>
      </c>
      <c r="C693" s="33" t="s">
        <v>479</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652</v>
      </c>
      <c r="C694" s="33" t="s">
        <v>479</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652</v>
      </c>
      <c r="C695" s="33" t="s">
        <v>479</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652</v>
      </c>
      <c r="C696" s="33" t="s">
        <v>479</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652</v>
      </c>
      <c r="C697" s="33" t="s">
        <v>479</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652</v>
      </c>
      <c r="C698" s="33" t="s">
        <v>479</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652</v>
      </c>
      <c r="C699" s="33" t="s">
        <v>479</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652</v>
      </c>
      <c r="C700" s="33" t="s">
        <v>479</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652</v>
      </c>
      <c r="C701" s="33" t="s">
        <v>479</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652</v>
      </c>
      <c r="C702" s="33" t="s">
        <v>479</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652</v>
      </c>
      <c r="C703" s="33" t="s">
        <v>479</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652</v>
      </c>
      <c r="C704" s="33" t="s">
        <v>479</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652</v>
      </c>
      <c r="C705" s="33" t="s">
        <v>479</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652</v>
      </c>
      <c r="C706" s="33" t="s">
        <v>479</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652</v>
      </c>
      <c r="C707" s="33" t="s">
        <v>479</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652</v>
      </c>
      <c r="C708" s="33" t="s">
        <v>479</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652</v>
      </c>
      <c r="C709" s="33" t="s">
        <v>479</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652</v>
      </c>
      <c r="C710" s="33" t="s">
        <v>479</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652</v>
      </c>
      <c r="C711" s="33" t="s">
        <v>479</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652</v>
      </c>
      <c r="C712" s="33" t="s">
        <v>479</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652</v>
      </c>
      <c r="C713" s="33" t="s">
        <v>479</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652</v>
      </c>
      <c r="C714" s="33" t="s">
        <v>478</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652</v>
      </c>
      <c r="C715" s="33" t="s">
        <v>478</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652</v>
      </c>
      <c r="C716" s="33" t="s">
        <v>478</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652</v>
      </c>
      <c r="C717" s="33" t="s">
        <v>478</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652</v>
      </c>
      <c r="C718" s="33" t="s">
        <v>478</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652</v>
      </c>
      <c r="C719" s="33" t="s">
        <v>478</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652</v>
      </c>
      <c r="C720" s="33" t="s">
        <v>478</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652</v>
      </c>
      <c r="C721" s="33" t="s">
        <v>478</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652</v>
      </c>
      <c r="C722" s="33" t="s">
        <v>478</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652</v>
      </c>
      <c r="C723" s="33" t="s">
        <v>478</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652</v>
      </c>
      <c r="C724" s="33" t="s">
        <v>478</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652</v>
      </c>
      <c r="C725" s="33" t="s">
        <v>478</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652</v>
      </c>
      <c r="C726" s="33" t="s">
        <v>478</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652</v>
      </c>
      <c r="C727" s="33" t="s">
        <v>478</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652</v>
      </c>
      <c r="C728" s="33" t="s">
        <v>478</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652</v>
      </c>
      <c r="C729" s="33" t="s">
        <v>478</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652</v>
      </c>
      <c r="C730" s="33" t="s">
        <v>478</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652</v>
      </c>
      <c r="C731" s="33" t="s">
        <v>478</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652</v>
      </c>
      <c r="C732" s="33" t="s">
        <v>478</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652</v>
      </c>
      <c r="C733" s="33" t="s">
        <v>478</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652</v>
      </c>
      <c r="C734" s="33" t="s">
        <v>478</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652</v>
      </c>
      <c r="C735" s="33" t="s">
        <v>478</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652</v>
      </c>
      <c r="C736" s="33" t="s">
        <v>478</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652</v>
      </c>
      <c r="C737" s="33" t="s">
        <v>478</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652</v>
      </c>
      <c r="C738" s="33" t="s">
        <v>478</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652</v>
      </c>
      <c r="C739" s="33" t="s">
        <v>478</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652</v>
      </c>
      <c r="C740" s="33" t="s">
        <v>478</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652</v>
      </c>
      <c r="C741" s="33" t="s">
        <v>478</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652</v>
      </c>
      <c r="C742" s="33" t="s">
        <v>478</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652</v>
      </c>
      <c r="C743" s="33" t="s">
        <v>478</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652</v>
      </c>
      <c r="C744" s="33" t="s">
        <v>478</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652</v>
      </c>
      <c r="C745" s="33" t="s">
        <v>484</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652</v>
      </c>
      <c r="C746" s="33" t="s">
        <v>484</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652</v>
      </c>
      <c r="C747" s="33" t="s">
        <v>484</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652</v>
      </c>
      <c r="C748" s="33" t="s">
        <v>484</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652</v>
      </c>
      <c r="C749" s="33" t="s">
        <v>484</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652</v>
      </c>
      <c r="C750" s="33" t="s">
        <v>484</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652</v>
      </c>
      <c r="C751" s="33" t="s">
        <v>484</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652</v>
      </c>
      <c r="C752" s="33" t="s">
        <v>484</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652</v>
      </c>
      <c r="C753" s="33" t="s">
        <v>484</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652</v>
      </c>
      <c r="C754" s="33" t="s">
        <v>484</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652</v>
      </c>
      <c r="C755" s="33" t="s">
        <v>484</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652</v>
      </c>
      <c r="C756" s="33" t="s">
        <v>484</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652</v>
      </c>
      <c r="C757" s="33" t="s">
        <v>484</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652</v>
      </c>
      <c r="C758" s="33" t="s">
        <v>484</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652</v>
      </c>
      <c r="C759" s="33" t="s">
        <v>484</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652</v>
      </c>
      <c r="C760" s="33" t="s">
        <v>484</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652</v>
      </c>
      <c r="C761" s="33" t="s">
        <v>484</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652</v>
      </c>
      <c r="C762" s="33" t="s">
        <v>484</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652</v>
      </c>
      <c r="C763" s="33" t="s">
        <v>484</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652</v>
      </c>
      <c r="C764" s="33" t="s">
        <v>484</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652</v>
      </c>
      <c r="C765" s="33" t="s">
        <v>484</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652</v>
      </c>
      <c r="C766" s="33" t="s">
        <v>484</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652</v>
      </c>
      <c r="C767" s="33" t="s">
        <v>484</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652</v>
      </c>
      <c r="C768" s="33" t="s">
        <v>484</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652</v>
      </c>
      <c r="C769" s="33" t="s">
        <v>484</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652</v>
      </c>
      <c r="C770" s="33" t="s">
        <v>484</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652</v>
      </c>
      <c r="C771" s="33" t="s">
        <v>484</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652</v>
      </c>
      <c r="C772" s="33" t="s">
        <v>484</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652</v>
      </c>
      <c r="C773" s="33" t="s">
        <v>484</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652</v>
      </c>
      <c r="C774" s="33" t="s">
        <v>484</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652</v>
      </c>
      <c r="C775" s="33" t="s">
        <v>484</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373</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373</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373</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373</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373</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373</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373</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653</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653</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653</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653</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653</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653</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653</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653</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653</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653</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653</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653</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653</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653</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653</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653</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653</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653</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653</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653</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653</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653</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653</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653</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653</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653</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653</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653</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653</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653</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653</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526</v>
      </c>
      <c r="C2480" s="33" t="s">
        <v>40</v>
      </c>
      <c r="D2480" s="34" t="s">
        <v>529</v>
      </c>
      <c r="E2480" s="33" t="s">
        <v>531</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526</v>
      </c>
      <c r="C2481" s="33" t="s">
        <v>40</v>
      </c>
      <c r="D2481" s="34" t="s">
        <v>529</v>
      </c>
      <c r="E2481" s="33" t="s">
        <v>531</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526</v>
      </c>
      <c r="C2482" s="33" t="s">
        <v>40</v>
      </c>
      <c r="D2482" s="34" t="s">
        <v>529</v>
      </c>
      <c r="E2482" s="33" t="s">
        <v>531</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526</v>
      </c>
      <c r="C2483" s="33" t="s">
        <v>40</v>
      </c>
      <c r="D2483" s="34" t="s">
        <v>529</v>
      </c>
      <c r="E2483" s="33" t="s">
        <v>531</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526</v>
      </c>
      <c r="C2484" s="33" t="s">
        <v>40</v>
      </c>
      <c r="D2484" s="34" t="s">
        <v>529</v>
      </c>
      <c r="E2484" s="33" t="s">
        <v>531</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526</v>
      </c>
      <c r="C2485" s="33" t="s">
        <v>40</v>
      </c>
      <c r="D2485" s="34" t="s">
        <v>529</v>
      </c>
      <c r="E2485" s="33" t="s">
        <v>531</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526</v>
      </c>
      <c r="C2486" s="33" t="s">
        <v>40</v>
      </c>
      <c r="D2486" s="34" t="s">
        <v>529</v>
      </c>
      <c r="E2486" s="33" t="s">
        <v>531</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526</v>
      </c>
      <c r="C2487" s="33" t="s">
        <v>40</v>
      </c>
      <c r="D2487" s="34" t="s">
        <v>529</v>
      </c>
      <c r="E2487" s="33" t="s">
        <v>531</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526</v>
      </c>
      <c r="C2488" s="33" t="s">
        <v>40</v>
      </c>
      <c r="D2488" s="34" t="s">
        <v>529</v>
      </c>
      <c r="E2488" s="33" t="s">
        <v>531</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526</v>
      </c>
      <c r="C2489" s="33" t="s">
        <v>40</v>
      </c>
      <c r="D2489" s="34" t="s">
        <v>529</v>
      </c>
      <c r="E2489" s="33" t="s">
        <v>531</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526</v>
      </c>
      <c r="C2490" s="33" t="s">
        <v>40</v>
      </c>
      <c r="D2490" s="34" t="s">
        <v>529</v>
      </c>
      <c r="E2490" s="33" t="s">
        <v>531</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526</v>
      </c>
      <c r="C2491" s="33" t="s">
        <v>40</v>
      </c>
      <c r="D2491" s="34" t="s">
        <v>529</v>
      </c>
      <c r="E2491" s="33" t="s">
        <v>531</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526</v>
      </c>
      <c r="C2492" s="33" t="s">
        <v>40</v>
      </c>
      <c r="D2492" s="34" t="s">
        <v>529</v>
      </c>
      <c r="E2492" s="33" t="s">
        <v>531</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526</v>
      </c>
      <c r="C2493" s="33" t="s">
        <v>40</v>
      </c>
      <c r="D2493" s="34" t="s">
        <v>529</v>
      </c>
      <c r="E2493" s="33" t="s">
        <v>531</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526</v>
      </c>
      <c r="C2494" s="33" t="s">
        <v>40</v>
      </c>
      <c r="D2494" s="34" t="s">
        <v>529</v>
      </c>
      <c r="E2494" s="33" t="s">
        <v>531</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526</v>
      </c>
      <c r="C2495" s="33" t="s">
        <v>40</v>
      </c>
      <c r="D2495" s="34" t="s">
        <v>529</v>
      </c>
      <c r="E2495" s="33" t="s">
        <v>531</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526</v>
      </c>
      <c r="C2496" s="33" t="s">
        <v>40</v>
      </c>
      <c r="D2496" s="34" t="s">
        <v>529</v>
      </c>
      <c r="E2496" s="33" t="s">
        <v>531</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526</v>
      </c>
      <c r="C2497" s="33" t="s">
        <v>40</v>
      </c>
      <c r="D2497" s="34" t="s">
        <v>529</v>
      </c>
      <c r="E2497" s="33" t="s">
        <v>531</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526</v>
      </c>
      <c r="C2498" s="33" t="s">
        <v>40</v>
      </c>
      <c r="D2498" s="34" t="s">
        <v>529</v>
      </c>
      <c r="E2498" s="33" t="s">
        <v>531</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526</v>
      </c>
      <c r="C2499" s="33" t="s">
        <v>40</v>
      </c>
      <c r="D2499" s="34" t="s">
        <v>529</v>
      </c>
      <c r="E2499" s="33" t="s">
        <v>531</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526</v>
      </c>
      <c r="C2500" s="33" t="s">
        <v>40</v>
      </c>
      <c r="D2500" s="34" t="s">
        <v>529</v>
      </c>
      <c r="E2500" s="33" t="s">
        <v>531</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526</v>
      </c>
      <c r="C2501" s="33" t="s">
        <v>40</v>
      </c>
      <c r="D2501" s="34" t="s">
        <v>529</v>
      </c>
      <c r="E2501" s="33" t="s">
        <v>531</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526</v>
      </c>
      <c r="C2502" s="33" t="s">
        <v>40</v>
      </c>
      <c r="D2502" s="34" t="s">
        <v>529</v>
      </c>
      <c r="E2502" s="33" t="s">
        <v>531</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526</v>
      </c>
      <c r="C2503" s="33" t="s">
        <v>40</v>
      </c>
      <c r="D2503" s="34" t="s">
        <v>529</v>
      </c>
      <c r="E2503" s="33" t="s">
        <v>531</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526</v>
      </c>
      <c r="C2504" s="33" t="s">
        <v>40</v>
      </c>
      <c r="D2504" s="34" t="s">
        <v>529</v>
      </c>
      <c r="E2504" s="33" t="s">
        <v>531</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526</v>
      </c>
      <c r="C2505" s="33" t="s">
        <v>40</v>
      </c>
      <c r="D2505" s="34" t="s">
        <v>529</v>
      </c>
      <c r="E2505" s="33" t="s">
        <v>531</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526</v>
      </c>
      <c r="C2506" s="33" t="s">
        <v>40</v>
      </c>
      <c r="D2506" s="34" t="s">
        <v>529</v>
      </c>
      <c r="E2506" s="33" t="s">
        <v>531</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526</v>
      </c>
      <c r="C2507" s="33" t="s">
        <v>40</v>
      </c>
      <c r="D2507" s="34" t="s">
        <v>529</v>
      </c>
      <c r="E2507" s="33" t="s">
        <v>531</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526</v>
      </c>
      <c r="C2508" s="33" t="s">
        <v>40</v>
      </c>
      <c r="D2508" s="34" t="s">
        <v>529</v>
      </c>
      <c r="E2508" s="33" t="s">
        <v>531</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526</v>
      </c>
      <c r="C2509" s="33" t="s">
        <v>40</v>
      </c>
      <c r="D2509" s="34" t="s">
        <v>529</v>
      </c>
      <c r="E2509" s="33" t="s">
        <v>531</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526</v>
      </c>
      <c r="C2510" s="33" t="s">
        <v>40</v>
      </c>
      <c r="D2510" s="34" t="s">
        <v>529</v>
      </c>
      <c r="E2510" s="33" t="s">
        <v>531</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526</v>
      </c>
      <c r="C2511" s="33" t="s">
        <v>40</v>
      </c>
      <c r="D2511" s="34" t="s">
        <v>530</v>
      </c>
      <c r="E2511" s="33" t="s">
        <v>531</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526</v>
      </c>
      <c r="C2512" s="33" t="s">
        <v>40</v>
      </c>
      <c r="D2512" s="34" t="s">
        <v>530</v>
      </c>
      <c r="E2512" s="33" t="s">
        <v>531</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526</v>
      </c>
      <c r="C2513" s="33" t="s">
        <v>40</v>
      </c>
      <c r="D2513" s="34" t="s">
        <v>530</v>
      </c>
      <c r="E2513" s="33" t="s">
        <v>531</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526</v>
      </c>
      <c r="C2514" s="33" t="s">
        <v>40</v>
      </c>
      <c r="D2514" s="34" t="s">
        <v>530</v>
      </c>
      <c r="E2514" s="33" t="s">
        <v>531</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526</v>
      </c>
      <c r="C2515" s="33" t="s">
        <v>40</v>
      </c>
      <c r="D2515" s="34" t="s">
        <v>530</v>
      </c>
      <c r="E2515" s="33" t="s">
        <v>531</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526</v>
      </c>
      <c r="C2516" s="33" t="s">
        <v>40</v>
      </c>
      <c r="D2516" s="34" t="s">
        <v>530</v>
      </c>
      <c r="E2516" s="33" t="s">
        <v>531</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526</v>
      </c>
      <c r="C2517" s="33" t="s">
        <v>40</v>
      </c>
      <c r="D2517" s="34" t="s">
        <v>530</v>
      </c>
      <c r="E2517" s="33" t="s">
        <v>531</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526</v>
      </c>
      <c r="C2518" s="33" t="s">
        <v>40</v>
      </c>
      <c r="D2518" s="34" t="s">
        <v>530</v>
      </c>
      <c r="E2518" s="33" t="s">
        <v>531</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526</v>
      </c>
      <c r="C2519" s="33" t="s">
        <v>40</v>
      </c>
      <c r="D2519" s="34" t="s">
        <v>530</v>
      </c>
      <c r="E2519" s="33" t="s">
        <v>531</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526</v>
      </c>
      <c r="C2520" s="33" t="s">
        <v>40</v>
      </c>
      <c r="D2520" s="34" t="s">
        <v>530</v>
      </c>
      <c r="E2520" s="33" t="s">
        <v>531</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526</v>
      </c>
      <c r="C2521" s="33" t="s">
        <v>40</v>
      </c>
      <c r="D2521" s="34" t="s">
        <v>530</v>
      </c>
      <c r="E2521" s="33" t="s">
        <v>531</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526</v>
      </c>
      <c r="C2522" s="33" t="s">
        <v>40</v>
      </c>
      <c r="D2522" s="34" t="s">
        <v>530</v>
      </c>
      <c r="E2522" s="33" t="s">
        <v>531</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526</v>
      </c>
      <c r="C2523" s="33" t="s">
        <v>40</v>
      </c>
      <c r="D2523" s="34" t="s">
        <v>530</v>
      </c>
      <c r="E2523" s="33" t="s">
        <v>531</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526</v>
      </c>
      <c r="C2524" s="33" t="s">
        <v>40</v>
      </c>
      <c r="D2524" s="34" t="s">
        <v>530</v>
      </c>
      <c r="E2524" s="33" t="s">
        <v>531</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526</v>
      </c>
      <c r="C2525" s="33" t="s">
        <v>40</v>
      </c>
      <c r="D2525" s="34" t="s">
        <v>530</v>
      </c>
      <c r="E2525" s="33" t="s">
        <v>531</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526</v>
      </c>
      <c r="C2526" s="33" t="s">
        <v>40</v>
      </c>
      <c r="D2526" s="34" t="s">
        <v>530</v>
      </c>
      <c r="E2526" s="33" t="s">
        <v>531</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526</v>
      </c>
      <c r="C2527" s="33" t="s">
        <v>40</v>
      </c>
      <c r="D2527" s="34" t="s">
        <v>530</v>
      </c>
      <c r="E2527" s="33" t="s">
        <v>531</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526</v>
      </c>
      <c r="C2528" s="33" t="s">
        <v>40</v>
      </c>
      <c r="D2528" s="34" t="s">
        <v>530</v>
      </c>
      <c r="E2528" s="33" t="s">
        <v>531</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526</v>
      </c>
      <c r="C2529" s="33" t="s">
        <v>40</v>
      </c>
      <c r="D2529" s="34" t="s">
        <v>530</v>
      </c>
      <c r="E2529" s="33" t="s">
        <v>531</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526</v>
      </c>
      <c r="C2530" s="33" t="s">
        <v>40</v>
      </c>
      <c r="D2530" s="34" t="s">
        <v>530</v>
      </c>
      <c r="E2530" s="33" t="s">
        <v>531</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526</v>
      </c>
      <c r="C2531" s="33" t="s">
        <v>40</v>
      </c>
      <c r="D2531" s="34" t="s">
        <v>530</v>
      </c>
      <c r="E2531" s="33" t="s">
        <v>531</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526</v>
      </c>
      <c r="C2532" s="33" t="s">
        <v>40</v>
      </c>
      <c r="D2532" s="34" t="s">
        <v>530</v>
      </c>
      <c r="E2532" s="33" t="s">
        <v>531</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526</v>
      </c>
      <c r="C2533" s="33" t="s">
        <v>40</v>
      </c>
      <c r="D2533" s="34" t="s">
        <v>530</v>
      </c>
      <c r="E2533" s="33" t="s">
        <v>531</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526</v>
      </c>
      <c r="C2534" s="33" t="s">
        <v>40</v>
      </c>
      <c r="D2534" s="34" t="s">
        <v>530</v>
      </c>
      <c r="E2534" s="33" t="s">
        <v>531</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526</v>
      </c>
      <c r="C2535" s="33" t="s">
        <v>40</v>
      </c>
      <c r="D2535" s="34" t="s">
        <v>530</v>
      </c>
      <c r="E2535" s="33" t="s">
        <v>531</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526</v>
      </c>
      <c r="C2536" s="33" t="s">
        <v>40</v>
      </c>
      <c r="D2536" s="34" t="s">
        <v>530</v>
      </c>
      <c r="E2536" s="33" t="s">
        <v>531</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526</v>
      </c>
      <c r="C2537" s="33" t="s">
        <v>40</v>
      </c>
      <c r="D2537" s="34" t="s">
        <v>530</v>
      </c>
      <c r="E2537" s="33" t="s">
        <v>531</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526</v>
      </c>
      <c r="C2538" s="33" t="s">
        <v>40</v>
      </c>
      <c r="D2538" s="34" t="s">
        <v>530</v>
      </c>
      <c r="E2538" s="33" t="s">
        <v>531</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526</v>
      </c>
      <c r="C2539" s="33" t="s">
        <v>40</v>
      </c>
      <c r="D2539" s="34" t="s">
        <v>530</v>
      </c>
      <c r="E2539" s="33" t="s">
        <v>531</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526</v>
      </c>
      <c r="C2540" s="33" t="s">
        <v>40</v>
      </c>
      <c r="D2540" s="34" t="s">
        <v>530</v>
      </c>
      <c r="E2540" s="33" t="s">
        <v>531</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526</v>
      </c>
      <c r="C2541" s="33" t="s">
        <v>40</v>
      </c>
      <c r="D2541" s="34" t="s">
        <v>530</v>
      </c>
      <c r="E2541" s="33" t="s">
        <v>531</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526</v>
      </c>
      <c r="C2542" s="33" t="s">
        <v>40</v>
      </c>
      <c r="D2542" s="34" t="s">
        <v>115</v>
      </c>
      <c r="E2542" s="33" t="s">
        <v>531</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526</v>
      </c>
      <c r="C2543" s="33" t="s">
        <v>40</v>
      </c>
      <c r="D2543" s="34" t="s">
        <v>115</v>
      </c>
      <c r="E2543" s="33" t="s">
        <v>531</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526</v>
      </c>
      <c r="C2544" s="33" t="s">
        <v>40</v>
      </c>
      <c r="D2544" s="34" t="s">
        <v>115</v>
      </c>
      <c r="E2544" s="33" t="s">
        <v>531</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526</v>
      </c>
      <c r="C2545" s="33" t="s">
        <v>40</v>
      </c>
      <c r="D2545" s="34" t="s">
        <v>115</v>
      </c>
      <c r="E2545" s="33" t="s">
        <v>531</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526</v>
      </c>
      <c r="C2546" s="33" t="s">
        <v>40</v>
      </c>
      <c r="D2546" s="34" t="s">
        <v>115</v>
      </c>
      <c r="E2546" s="33" t="s">
        <v>531</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526</v>
      </c>
      <c r="C2547" s="33" t="s">
        <v>40</v>
      </c>
      <c r="D2547" s="34" t="s">
        <v>115</v>
      </c>
      <c r="E2547" s="33" t="s">
        <v>531</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526</v>
      </c>
      <c r="C2548" s="33" t="s">
        <v>40</v>
      </c>
      <c r="D2548" s="34" t="s">
        <v>115</v>
      </c>
      <c r="E2548" s="33" t="s">
        <v>531</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526</v>
      </c>
      <c r="C2549" s="33" t="s">
        <v>40</v>
      </c>
      <c r="D2549" s="34" t="s">
        <v>115</v>
      </c>
      <c r="E2549" s="33" t="s">
        <v>531</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526</v>
      </c>
      <c r="C2550" s="33" t="s">
        <v>40</v>
      </c>
      <c r="D2550" s="34" t="s">
        <v>115</v>
      </c>
      <c r="E2550" s="33" t="s">
        <v>531</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526</v>
      </c>
      <c r="C2551" s="33" t="s">
        <v>40</v>
      </c>
      <c r="D2551" s="34" t="s">
        <v>115</v>
      </c>
      <c r="E2551" s="33" t="s">
        <v>531</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526</v>
      </c>
      <c r="C2552" s="33" t="s">
        <v>40</v>
      </c>
      <c r="D2552" s="34" t="s">
        <v>115</v>
      </c>
      <c r="E2552" s="33" t="s">
        <v>531</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526</v>
      </c>
      <c r="C2553" s="33" t="s">
        <v>40</v>
      </c>
      <c r="D2553" s="34" t="s">
        <v>115</v>
      </c>
      <c r="E2553" s="33" t="s">
        <v>531</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526</v>
      </c>
      <c r="C2554" s="33" t="s">
        <v>40</v>
      </c>
      <c r="D2554" s="34" t="s">
        <v>115</v>
      </c>
      <c r="E2554" s="33" t="s">
        <v>531</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526</v>
      </c>
      <c r="C2555" s="33" t="s">
        <v>40</v>
      </c>
      <c r="D2555" s="34" t="s">
        <v>115</v>
      </c>
      <c r="E2555" s="33" t="s">
        <v>531</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526</v>
      </c>
      <c r="C2556" s="33" t="s">
        <v>40</v>
      </c>
      <c r="D2556" s="34" t="s">
        <v>115</v>
      </c>
      <c r="E2556" s="33" t="s">
        <v>531</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526</v>
      </c>
      <c r="C2557" s="33" t="s">
        <v>40</v>
      </c>
      <c r="D2557" s="34" t="s">
        <v>115</v>
      </c>
      <c r="E2557" s="33" t="s">
        <v>531</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526</v>
      </c>
      <c r="C2558" s="33" t="s">
        <v>40</v>
      </c>
      <c r="D2558" s="34" t="s">
        <v>115</v>
      </c>
      <c r="E2558" s="33" t="s">
        <v>531</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526</v>
      </c>
      <c r="C2559" s="33" t="s">
        <v>40</v>
      </c>
      <c r="D2559" s="34" t="s">
        <v>115</v>
      </c>
      <c r="E2559" s="33" t="s">
        <v>531</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526</v>
      </c>
      <c r="C2560" s="33" t="s">
        <v>40</v>
      </c>
      <c r="D2560" s="34" t="s">
        <v>115</v>
      </c>
      <c r="E2560" s="33" t="s">
        <v>531</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526</v>
      </c>
      <c r="C2561" s="33" t="s">
        <v>40</v>
      </c>
      <c r="D2561" s="34" t="s">
        <v>115</v>
      </c>
      <c r="E2561" s="33" t="s">
        <v>531</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526</v>
      </c>
      <c r="C2562" s="33" t="s">
        <v>40</v>
      </c>
      <c r="D2562" s="34" t="s">
        <v>115</v>
      </c>
      <c r="E2562" s="33" t="s">
        <v>531</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526</v>
      </c>
      <c r="C2563" s="33" t="s">
        <v>40</v>
      </c>
      <c r="D2563" s="34" t="s">
        <v>115</v>
      </c>
      <c r="E2563" s="33" t="s">
        <v>531</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526</v>
      </c>
      <c r="C2564" s="33" t="s">
        <v>40</v>
      </c>
      <c r="D2564" s="34" t="s">
        <v>115</v>
      </c>
      <c r="E2564" s="33" t="s">
        <v>531</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526</v>
      </c>
      <c r="C2565" s="33" t="s">
        <v>40</v>
      </c>
      <c r="D2565" s="34" t="s">
        <v>115</v>
      </c>
      <c r="E2565" s="33" t="s">
        <v>531</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526</v>
      </c>
      <c r="C2566" s="33" t="s">
        <v>40</v>
      </c>
      <c r="D2566" s="34" t="s">
        <v>115</v>
      </c>
      <c r="E2566" s="33" t="s">
        <v>531</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526</v>
      </c>
      <c r="C2567" s="33" t="s">
        <v>40</v>
      </c>
      <c r="D2567" s="34" t="s">
        <v>115</v>
      </c>
      <c r="E2567" s="33" t="s">
        <v>531</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526</v>
      </c>
      <c r="C2568" s="33" t="s">
        <v>40</v>
      </c>
      <c r="D2568" s="34" t="s">
        <v>115</v>
      </c>
      <c r="E2568" s="33" t="s">
        <v>531</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526</v>
      </c>
      <c r="C2569" s="33" t="s">
        <v>40</v>
      </c>
      <c r="D2569" s="34" t="s">
        <v>115</v>
      </c>
      <c r="E2569" s="33" t="s">
        <v>531</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526</v>
      </c>
      <c r="C2570" s="33" t="s">
        <v>40</v>
      </c>
      <c r="D2570" s="34" t="s">
        <v>115</v>
      </c>
      <c r="E2570" s="33" t="s">
        <v>531</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526</v>
      </c>
      <c r="C2571" s="33" t="s">
        <v>40</v>
      </c>
      <c r="D2571" s="34" t="s">
        <v>115</v>
      </c>
      <c r="E2571" s="33" t="s">
        <v>531</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526</v>
      </c>
      <c r="C2572" s="33" t="s">
        <v>40</v>
      </c>
      <c r="D2572" s="34" t="s">
        <v>115</v>
      </c>
      <c r="E2572" s="33" t="s">
        <v>531</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374</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374</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374</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374</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374</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374</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374</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374</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374</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374</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374</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374</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374</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374</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374</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374</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374</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374</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374</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374</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374</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374</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374</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374</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374</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374</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374</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374</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374</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374</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374</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374</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374</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374</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374</v>
      </c>
      <c r="C2762" s="33" t="s">
        <v>40</v>
      </c>
      <c r="D2762" s="34"/>
      <c r="E2762" s="33"/>
      <c r="F2762" s="32" t="s">
        <v>375</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374</v>
      </c>
      <c r="C2763" s="33" t="s">
        <v>40</v>
      </c>
      <c r="D2763" s="34"/>
      <c r="E2763" s="33"/>
      <c r="F2763" s="32" t="s">
        <v>375</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374</v>
      </c>
      <c r="C2764" s="33" t="s">
        <v>40</v>
      </c>
      <c r="D2764" s="34"/>
      <c r="E2764" s="33"/>
      <c r="F2764" s="32" t="s">
        <v>375</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374</v>
      </c>
      <c r="C2765" s="33" t="s">
        <v>40</v>
      </c>
      <c r="D2765" s="34"/>
      <c r="E2765" s="33"/>
      <c r="F2765" s="32" t="s">
        <v>375</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374</v>
      </c>
      <c r="C2766" s="33" t="s">
        <v>40</v>
      </c>
      <c r="D2766" s="34"/>
      <c r="E2766" s="33"/>
      <c r="F2766" s="32" t="s">
        <v>375</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374</v>
      </c>
      <c r="C2767" s="33" t="s">
        <v>40</v>
      </c>
      <c r="D2767" s="34"/>
      <c r="E2767" s="33"/>
      <c r="F2767" s="32" t="s">
        <v>376</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374</v>
      </c>
      <c r="C2768" s="33" t="s">
        <v>40</v>
      </c>
      <c r="D2768" s="34"/>
      <c r="E2768" s="33"/>
      <c r="F2768" s="32" t="s">
        <v>376</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386</v>
      </c>
      <c r="D1" t="s">
        <v>387</v>
      </c>
      <c r="E1" t="s">
        <v>388</v>
      </c>
      <c r="F1" t="s">
        <v>389</v>
      </c>
      <c r="G1" t="s">
        <v>390</v>
      </c>
      <c r="H1" t="s">
        <v>391</v>
      </c>
      <c r="I1" t="s">
        <v>392</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475</v>
      </c>
      <c r="E1" s="95" t="s">
        <v>222</v>
      </c>
      <c r="F1" s="95" t="s">
        <v>214</v>
      </c>
      <c r="G1" s="95" t="s">
        <v>393</v>
      </c>
      <c r="H1" s="95" t="s">
        <v>394</v>
      </c>
      <c r="I1" s="95" t="s">
        <v>395</v>
      </c>
      <c r="J1" s="95" t="s">
        <v>396</v>
      </c>
      <c r="K1" s="95" t="s">
        <v>397</v>
      </c>
      <c r="L1" s="95" t="s">
        <v>398</v>
      </c>
      <c r="M1" s="95" t="s">
        <v>399</v>
      </c>
      <c r="N1" s="95" t="s">
        <v>400</v>
      </c>
      <c r="O1" s="95" t="s">
        <v>401</v>
      </c>
      <c r="P1" s="95" t="s">
        <v>402</v>
      </c>
      <c r="Q1" s="95" t="s">
        <v>403</v>
      </c>
      <c r="R1" s="95" t="s">
        <v>404</v>
      </c>
      <c r="S1" s="95" t="s">
        <v>405</v>
      </c>
      <c r="T1" s="95" t="s">
        <v>406</v>
      </c>
      <c r="U1" s="95" t="s">
        <v>407</v>
      </c>
      <c r="V1" s="95" t="s">
        <v>408</v>
      </c>
      <c r="W1" s="95" t="s">
        <v>409</v>
      </c>
      <c r="X1" s="95" t="s">
        <v>410</v>
      </c>
      <c r="Y1" s="95" t="s">
        <v>411</v>
      </c>
      <c r="Z1" s="95" t="s">
        <v>412</v>
      </c>
      <c r="AA1" s="95" t="s">
        <v>413</v>
      </c>
      <c r="AB1" s="95" t="s">
        <v>414</v>
      </c>
      <c r="AC1" s="95" t="s">
        <v>415</v>
      </c>
      <c r="AD1" s="95" t="s">
        <v>416</v>
      </c>
      <c r="AE1" s="95" t="s">
        <v>417</v>
      </c>
      <c r="AF1" s="95" t="s">
        <v>418</v>
      </c>
      <c r="AG1" s="95" t="s">
        <v>419</v>
      </c>
      <c r="AH1" s="95" t="s">
        <v>420</v>
      </c>
      <c r="AI1" s="95" t="s">
        <v>421</v>
      </c>
      <c r="AJ1" s="95" t="s">
        <v>422</v>
      </c>
      <c r="AK1" s="95" t="s">
        <v>423</v>
      </c>
      <c r="AL1" s="95" t="s">
        <v>424</v>
      </c>
      <c r="AM1" s="95" t="s">
        <v>425</v>
      </c>
      <c r="AN1" s="95" t="s">
        <v>426</v>
      </c>
      <c r="AO1" s="95" t="s">
        <v>427</v>
      </c>
      <c r="AP1" s="95" t="s">
        <v>428</v>
      </c>
      <c r="AQ1" s="95" t="s">
        <v>429</v>
      </c>
      <c r="AR1" s="95" t="s">
        <v>430</v>
      </c>
      <c r="AS1" s="95" t="s">
        <v>431</v>
      </c>
      <c r="AT1" s="95" t="s">
        <v>432</v>
      </c>
      <c r="AU1" s="95" t="s">
        <v>433</v>
      </c>
      <c r="AV1" s="95" t="s">
        <v>434</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2024-01-10T18:38:17Z</dcterms:modified>
</cp:coreProperties>
</file>