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40" yWindow="240" windowWidth="25280" windowHeight="15320" tabRatio="500"/>
  </bookViews>
  <sheets>
    <sheet name="PFCs" sheetId="1" r:id="rId1"/>
    <sheet name="PFCs Paired only" sheetId="2" r:id="rId2"/>
  </sheets>
  <externalReferences>
    <externalReference r:id="rId3"/>
  </externalReferences>
  <definedNames>
    <definedName name="_xlnm._FilterDatabase" localSheetId="0" hidden="1">PFCs!$A$4:$Y$38</definedName>
    <definedName name="_xlnm._FilterDatabase" localSheetId="1" hidden="1">'PFCs Paired only'!$A$4:$Y$34</definedName>
    <definedName name="Chem_Categories">[1]Lists!$A$4:$A$63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4" i="2" l="1"/>
  <c r="W33" i="2"/>
  <c r="W29" i="2"/>
  <c r="W28" i="2"/>
  <c r="W27" i="2"/>
  <c r="W26" i="2"/>
  <c r="W10" i="2"/>
  <c r="W9" i="2"/>
  <c r="W8" i="2"/>
  <c r="W32" i="2"/>
  <c r="W31" i="2"/>
  <c r="W25" i="2"/>
  <c r="W24" i="2"/>
  <c r="W23" i="2"/>
  <c r="W22" i="2"/>
  <c r="W7" i="2"/>
  <c r="W6" i="2"/>
  <c r="W5" i="2"/>
  <c r="W30" i="2"/>
  <c r="W21" i="2"/>
  <c r="W20" i="2"/>
  <c r="W19" i="2"/>
  <c r="W18" i="2"/>
  <c r="W17" i="2"/>
  <c r="W16" i="2"/>
  <c r="W15" i="2"/>
  <c r="W14" i="2"/>
  <c r="W13" i="2"/>
  <c r="W12" i="2"/>
  <c r="W11" i="2"/>
  <c r="W7" i="1"/>
  <c r="W29" i="1"/>
  <c r="W15" i="1"/>
  <c r="W26" i="1"/>
  <c r="W22" i="1"/>
  <c r="W34" i="1"/>
  <c r="W17" i="1"/>
  <c r="W14" i="1"/>
  <c r="W18" i="1"/>
  <c r="W8" i="1"/>
  <c r="W10" i="1"/>
  <c r="W5" i="1"/>
  <c r="W27" i="1"/>
  <c r="W12" i="1"/>
  <c r="W30" i="1"/>
  <c r="W33" i="1"/>
  <c r="W24" i="1"/>
  <c r="W16" i="1"/>
  <c r="W19" i="1"/>
  <c r="W31" i="1"/>
  <c r="W6" i="1"/>
  <c r="W28" i="1"/>
  <c r="W23" i="1"/>
  <c r="W35" i="1"/>
  <c r="W36" i="1"/>
  <c r="W38" i="1"/>
  <c r="W37" i="1"/>
  <c r="W20" i="1"/>
  <c r="W21" i="1"/>
  <c r="W9" i="1"/>
  <c r="W11" i="1"/>
  <c r="W13" i="1"/>
  <c r="W32" i="1"/>
  <c r="W25" i="1"/>
</calcChain>
</file>

<file path=xl/sharedStrings.xml><?xml version="1.0" encoding="utf-8"?>
<sst xmlns="http://schemas.openxmlformats.org/spreadsheetml/2006/main" count="472" uniqueCount="63">
  <si>
    <t>Fluorinated compounds</t>
  </si>
  <si>
    <t>{Inoue, 2004 #154}</t>
  </si>
  <si>
    <t>Perfluorooctane sulfonic acid</t>
  </si>
  <si>
    <t>maternal and cord blood wet wt.</t>
  </si>
  <si>
    <t>Y</t>
  </si>
  <si>
    <t>NA</t>
    <phoneticPr fontId="0" type="noConversion"/>
  </si>
  <si>
    <t>ng/mL</t>
  </si>
  <si>
    <t>Ratio</t>
    <phoneticPr fontId="0" type="noConversion"/>
  </si>
  <si>
    <t>min</t>
  </si>
  <si>
    <t>max</t>
  </si>
  <si>
    <t>Limit of detection = &gt; 0.5 ng/mL.</t>
  </si>
  <si>
    <t>Needham et al. (2011)</t>
  </si>
  <si>
    <t>Perfluorohexane sulfonic acid</t>
  </si>
  <si>
    <t>Maternal and cord serum wet weight</t>
  </si>
  <si>
    <t>N</t>
  </si>
  <si>
    <t>ng/ml</t>
  </si>
  <si>
    <t>mean</t>
  </si>
  <si>
    <t>perfluorooctanoic acid</t>
  </si>
  <si>
    <t>perfluorooctane sulfonic acid</t>
  </si>
  <si>
    <t>perfluorononanoic acid</t>
  </si>
  <si>
    <t>perfluorodecanoic acid</t>
  </si>
  <si>
    <t>Liu et al. (2011)</t>
  </si>
  <si>
    <t>median</t>
  </si>
  <si>
    <t>Fromme et al. (2010)</t>
  </si>
  <si>
    <t xml:space="preserve">perfluoroundecanoic acid </t>
  </si>
  <si>
    <t>perfluorotridecanoic acid</t>
  </si>
  <si>
    <t>Hanssen et al. (2010)</t>
  </si>
  <si>
    <t>Monroy et al. (2008)</t>
  </si>
  <si>
    <t>Fei et al. (2007)</t>
  </si>
  <si>
    <t>Midasch et al. (2007)</t>
  </si>
  <si>
    <t>Kim et al. (2011)</t>
  </si>
  <si>
    <t>Digitized from Figure 1; actual number of pairs may differ among chemicals, but ratios were reported only for those chemicals with &gt;80% detection rates in both maternal and fetal cord serum.  Figure 1 presents nice boxplots of the ratios of the paired values- would be good to think of grabbing this figure for the manuscript</t>
  </si>
  <si>
    <t>perfluoroheptane sulfonic acid</t>
  </si>
  <si>
    <t>perfluorohexane sulfonic acid</t>
  </si>
  <si>
    <t>Beesoon, 2011</t>
  </si>
  <si>
    <t>cord blood samples colelcted at birth, maternal samples collected 15 weeks after delivery.  Authors adjusted maternal levels down assuming a constant rate of decline post delivery (data from weeks 24-28 weeks post-delivery). Some data provided for PFOA and PFOS congeners.</t>
  </si>
  <si>
    <t>Chemical Category</t>
  </si>
  <si>
    <t>Study Short Citation</t>
  </si>
  <si>
    <t>Specific Chemical</t>
    <phoneticPr fontId="0" type="noConversion"/>
  </si>
  <si>
    <t>details on matrix comparison, (e.g., cord blood lipid: maternal serum lipid, or cord blood wet weight: maternal whole blood wet weight</t>
  </si>
  <si>
    <t>maternal samples, number of detects</t>
  </si>
  <si>
    <t>maternal samples, total N</t>
  </si>
  <si>
    <t>infant samples, number of detects</t>
  </si>
  <si>
    <t>infant samples, total N</t>
  </si>
  <si>
    <t xml:space="preserve">Paired sample results reported? </t>
  </si>
  <si>
    <t>infant central tendency concentration (only for non-paired studies)</t>
  </si>
  <si>
    <t>maternal central tendency concentration (only for non-paired studies)</t>
  </si>
  <si>
    <t>units for sampling (only for non-paired studies)</t>
  </si>
  <si>
    <t>infant:maternal conc., Central tendency (calculate j/k, or report paired result)</t>
    <phoneticPr fontId="0" type="noConversion"/>
  </si>
  <si>
    <t>Lower bound</t>
  </si>
  <si>
    <t>Upper bound</t>
  </si>
  <si>
    <t>Central tendency type (mean, geomean, median, other)</t>
  </si>
  <si>
    <t>LB type (min, 5th %ile, etc.)</t>
  </si>
  <si>
    <t>UB type (max, 95th %ile, etc.)</t>
  </si>
  <si>
    <t>Notes</t>
  </si>
  <si>
    <t>Population notes</t>
    <phoneticPr fontId="0" type="noConversion"/>
  </si>
  <si>
    <t>1-Needs to be reviewed; 2-Review or meta-analysis; 3-Data not useful</t>
  </si>
  <si>
    <t>Y coordinate</t>
  </si>
  <si>
    <t>Perfluorootcanoic acid</t>
  </si>
  <si>
    <t>Study size (0 to 20=1; 21-50=2; &gt;50=3)</t>
  </si>
  <si>
    <t>diviiding line x</t>
  </si>
  <si>
    <t>y</t>
  </si>
  <si>
    <t>Dividing line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</si>
</sst>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Lucida Grande"/>
    </font>
    <font>
      <sz val="11"/>
      <name val="Calibri"/>
    </font>
    <font>
      <b/>
      <sz val="12"/>
      <color indexed="8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indexed="5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0" xfId="0" applyFont="1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2" fontId="0" fillId="0" borderId="0" xfId="0" applyNumberFormat="1"/>
    <xf numFmtId="0" fontId="4" fillId="3" borderId="0" xfId="0" applyFont="1" applyFill="1" applyBorder="1"/>
    <xf numFmtId="0" fontId="0" fillId="0" borderId="0" xfId="0" applyNumberFormat="1" applyBorder="1" applyAlignment="1">
      <alignment wrapText="1"/>
    </xf>
    <xf numFmtId="0" fontId="0" fillId="0" borderId="0" xfId="0" applyNumberFormat="1"/>
    <xf numFmtId="0" fontId="3" fillId="0" borderId="0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 applyBorder="1" applyAlignment="1">
      <alignment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4434162284409"/>
          <c:y val="0.0396486825595985"/>
          <c:w val="0.778369290444418"/>
          <c:h val="0.807218802793942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9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PFCs!$M$5:$M$9</c:f>
              <c:numCache>
                <c:formatCode>0.000</c:formatCode>
                <c:ptCount val="5"/>
                <c:pt idx="0">
                  <c:v>0.294117647058824</c:v>
                </c:pt>
                <c:pt idx="1">
                  <c:v>0.486842105263158</c:v>
                </c:pt>
                <c:pt idx="2">
                  <c:v>0.739837398373984</c:v>
                </c:pt>
                <c:pt idx="3">
                  <c:v>0.33502538071066</c:v>
                </c:pt>
                <c:pt idx="4">
                  <c:v>0.738095238095238</c:v>
                </c:pt>
              </c:numCache>
            </c:numRef>
          </c:xVal>
          <c:yVal>
            <c:numRef>
              <c:f>PFCs!$N$5:$N$9</c:f>
              <c:numCache>
                <c:formatCode>General</c:formatCode>
                <c:ptCount val="5"/>
                <c:pt idx="0">
                  <c:v>10.0</c:v>
                </c:pt>
                <c:pt idx="1">
                  <c:v>9.0</c:v>
                </c:pt>
                <c:pt idx="2">
                  <c:v>7.0</c:v>
                </c:pt>
                <c:pt idx="3">
                  <c:v>6.0</c:v>
                </c:pt>
                <c:pt idx="4">
                  <c:v>5.0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  <a:effectLst/>
          </c:spPr>
          <c:marker>
            <c:symbol val="circle"/>
            <c:size val="13"/>
            <c:spPr>
              <a:solidFill>
                <a:schemeClr val="bg1">
                  <a:lumMod val="50000"/>
                  <a:alpha val="49000"/>
                </a:schemeClr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PFCs!$M$15:$M$33</c:f>
              <c:numCache>
                <c:formatCode>General</c:formatCode>
                <c:ptCount val="19"/>
                <c:pt idx="0">
                  <c:v>0.4</c:v>
                </c:pt>
                <c:pt idx="1">
                  <c:v>0.29</c:v>
                </c:pt>
                <c:pt idx="2">
                  <c:v>0.7</c:v>
                </c:pt>
                <c:pt idx="3" formatCode="0.00">
                  <c:v>1.99914</c:v>
                </c:pt>
                <c:pt idx="4" formatCode="0.00">
                  <c:v>0.507584</c:v>
                </c:pt>
                <c:pt idx="5" formatCode="0.00">
                  <c:v>1.02864</c:v>
                </c:pt>
                <c:pt idx="6" formatCode="0.00">
                  <c:v>0.834849</c:v>
                </c:pt>
                <c:pt idx="7" formatCode="0.00">
                  <c:v>0.612211</c:v>
                </c:pt>
                <c:pt idx="8" formatCode="0.00">
                  <c:v>0.374216</c:v>
                </c:pt>
                <c:pt idx="9" formatCode="0.00">
                  <c:v>0.792072</c:v>
                </c:pt>
                <c:pt idx="10">
                  <c:v>0.52</c:v>
                </c:pt>
                <c:pt idx="11">
                  <c:v>1.74</c:v>
                </c:pt>
                <c:pt idx="12">
                  <c:v>0.39</c:v>
                </c:pt>
                <c:pt idx="13">
                  <c:v>0.57</c:v>
                </c:pt>
                <c:pt idx="14">
                  <c:v>0.73</c:v>
                </c:pt>
                <c:pt idx="15">
                  <c:v>0.89</c:v>
                </c:pt>
                <c:pt idx="16">
                  <c:v>0.34</c:v>
                </c:pt>
                <c:pt idx="17">
                  <c:v>0.54</c:v>
                </c:pt>
                <c:pt idx="18">
                  <c:v>0.68</c:v>
                </c:pt>
              </c:numCache>
            </c:numRef>
          </c:xVal>
          <c:yVal>
            <c:numRef>
              <c:f>PFCs!$N$15:$N$33</c:f>
              <c:numCache>
                <c:formatCode>General</c:formatCode>
                <c:ptCount val="19"/>
                <c:pt idx="0">
                  <c:v>7.0</c:v>
                </c:pt>
                <c:pt idx="1">
                  <c:v>6.0</c:v>
                </c:pt>
                <c:pt idx="2">
                  <c:v>5.0</c:v>
                </c:pt>
                <c:pt idx="3">
                  <c:v>11.0</c:v>
                </c:pt>
                <c:pt idx="4">
                  <c:v>10.0</c:v>
                </c:pt>
                <c:pt idx="5">
                  <c:v>9.0</c:v>
                </c:pt>
                <c:pt idx="6">
                  <c:v>8.0</c:v>
                </c:pt>
                <c:pt idx="7">
                  <c:v>7.0</c:v>
                </c:pt>
                <c:pt idx="8">
                  <c:v>6.0</c:v>
                </c:pt>
                <c:pt idx="9">
                  <c:v>5.0</c:v>
                </c:pt>
                <c:pt idx="10">
                  <c:v>12.0</c:v>
                </c:pt>
                <c:pt idx="11">
                  <c:v>11.0</c:v>
                </c:pt>
                <c:pt idx="12">
                  <c:v>10.0</c:v>
                </c:pt>
                <c:pt idx="13">
                  <c:v>9.0</c:v>
                </c:pt>
                <c:pt idx="14">
                  <c:v>7.0</c:v>
                </c:pt>
                <c:pt idx="15">
                  <c:v>6.0</c:v>
                </c:pt>
                <c:pt idx="16">
                  <c:v>6.0</c:v>
                </c:pt>
                <c:pt idx="17">
                  <c:v>5.0</c:v>
                </c:pt>
                <c:pt idx="18">
                  <c:v>5.0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  <a:effectLst/>
          </c:spPr>
          <c:marker>
            <c:symbol val="circle"/>
            <c:size val="17"/>
            <c:spPr>
              <a:solidFill>
                <a:schemeClr val="bg1">
                  <a:lumMod val="50000"/>
                  <a:alpha val="48000"/>
                </a:schemeClr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PFCs!$M$34:$M$38</c:f>
              <c:numCache>
                <c:formatCode>General</c:formatCode>
                <c:ptCount val="5"/>
                <c:pt idx="0">
                  <c:v>0.48</c:v>
                </c:pt>
                <c:pt idx="1">
                  <c:v>0.45</c:v>
                </c:pt>
                <c:pt idx="2">
                  <c:v>0.71</c:v>
                </c:pt>
                <c:pt idx="3">
                  <c:v>0.45</c:v>
                </c:pt>
                <c:pt idx="4">
                  <c:v>0.87</c:v>
                </c:pt>
              </c:numCache>
            </c:numRef>
          </c:xVal>
          <c:yVal>
            <c:numRef>
              <c:f>PFCs!$N$34:$N$38</c:f>
              <c:numCache>
                <c:formatCode>General</c:formatCode>
                <c:ptCount val="5"/>
                <c:pt idx="0">
                  <c:v>7.0</c:v>
                </c:pt>
                <c:pt idx="1">
                  <c:v>6.0</c:v>
                </c:pt>
                <c:pt idx="2">
                  <c:v>5.0</c:v>
                </c:pt>
                <c:pt idx="3">
                  <c:v>6.0</c:v>
                </c:pt>
                <c:pt idx="4">
                  <c:v>5.0</c:v>
                </c:pt>
              </c:numCache>
            </c:numRef>
          </c:yVal>
          <c:smooth val="0"/>
        </c:ser>
        <c:ser>
          <c:idx val="3"/>
          <c:order val="3"/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PFCs!$AA$2:$AA$3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xVal>
          <c:yVal>
            <c:numRef>
              <c:f>PFCs!$AB$2:$AB$3</c:f>
              <c:numCache>
                <c:formatCode>General</c:formatCode>
                <c:ptCount val="2"/>
                <c:pt idx="0">
                  <c:v>4.0</c:v>
                </c:pt>
                <c:pt idx="1">
                  <c:v>13.0</c:v>
                </c:pt>
              </c:numCache>
            </c:numRef>
          </c:yVal>
          <c:smooth val="0"/>
        </c:ser>
        <c:ser>
          <c:idx val="4"/>
          <c:order val="4"/>
          <c:tx>
            <c:v>Paired, small</c:v>
          </c:tx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chemeClr val="bg1">
                  <a:lumMod val="50000"/>
                  <a:alpha val="51000"/>
                </a:schemeClr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PFCs!$M$10:$M$14</c:f>
              <c:numCache>
                <c:formatCode>General</c:formatCode>
                <c:ptCount val="5"/>
                <c:pt idx="0">
                  <c:v>0.6</c:v>
                </c:pt>
                <c:pt idx="1">
                  <c:v>1.26</c:v>
                </c:pt>
                <c:pt idx="2">
                  <c:v>0.36</c:v>
                </c:pt>
                <c:pt idx="3">
                  <c:v>0.71</c:v>
                </c:pt>
                <c:pt idx="4">
                  <c:v>0.33</c:v>
                </c:pt>
              </c:numCache>
            </c:numRef>
          </c:xVal>
          <c:yVal>
            <c:numRef>
              <c:f>PFCs!$N$10:$N$14</c:f>
              <c:numCache>
                <c:formatCode>General</c:formatCode>
                <c:ptCount val="5"/>
                <c:pt idx="0">
                  <c:v>6.0</c:v>
                </c:pt>
                <c:pt idx="1">
                  <c:v>5.0</c:v>
                </c:pt>
                <c:pt idx="2">
                  <c:v>6.0</c:v>
                </c:pt>
                <c:pt idx="3">
                  <c:v>5.0</c:v>
                </c:pt>
                <c:pt idx="4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225144"/>
        <c:axId val="486014408"/>
      </c:scatterChart>
      <c:valAx>
        <c:axId val="2076225144"/>
        <c:scaling>
          <c:logBase val="10.0"/>
          <c:orientation val="minMax"/>
          <c:min val="0.01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Ratio, cord:maternal concentration</a:t>
                </a:r>
              </a:p>
            </c:rich>
          </c:tx>
          <c:layout>
            <c:manualLayout>
              <c:xMode val="edge"/>
              <c:yMode val="edge"/>
              <c:x val="0.395090396789453"/>
              <c:y val="0.924717770312438"/>
            </c:manualLayout>
          </c:layout>
          <c:overlay val="0"/>
        </c:title>
        <c:numFmt formatCode="General" sourceLinked="0"/>
        <c:majorTickMark val="out"/>
        <c:minorTickMark val="out"/>
        <c:tickLblPos val="nextTo"/>
        <c:crossAx val="486014408"/>
        <c:crosses val="autoZero"/>
        <c:crossBetween val="midCat"/>
      </c:valAx>
      <c:valAx>
        <c:axId val="486014408"/>
        <c:scaling>
          <c:orientation val="minMax"/>
          <c:max val="13.0"/>
          <c:min val="4.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one"/>
        <c:crossAx val="2076225144"/>
        <c:crossesAt val="0.01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0104075775575"/>
          <c:y val="0.0396486825595985"/>
          <c:w val="0.72269945228809"/>
          <c:h val="0.807218802793942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9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'PFCs Paired only'!$M$5:$M$10</c:f>
              <c:numCache>
                <c:formatCode>General</c:formatCode>
                <c:ptCount val="6"/>
                <c:pt idx="0">
                  <c:v>0.33</c:v>
                </c:pt>
                <c:pt idx="1">
                  <c:v>0.6</c:v>
                </c:pt>
                <c:pt idx="2">
                  <c:v>0.36</c:v>
                </c:pt>
                <c:pt idx="3" formatCode="0.000">
                  <c:v>0.738095238095238</c:v>
                </c:pt>
                <c:pt idx="4">
                  <c:v>1.26</c:v>
                </c:pt>
                <c:pt idx="5">
                  <c:v>0.71</c:v>
                </c:pt>
              </c:numCache>
            </c:numRef>
          </c:xVal>
          <c:yVal>
            <c:numRef>
              <c:f>'PFCs Paired only'!$N$5:$N$10</c:f>
              <c:numCache>
                <c:formatCode>General</c:formatCode>
                <c:ptCount val="6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  <a:effectLst/>
          </c:spPr>
          <c:marker>
            <c:symbol val="circle"/>
            <c:size val="13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'PFCs Paired only'!$M$11:$M$29</c:f>
              <c:numCache>
                <c:formatCode>General</c:formatCode>
                <c:ptCount val="19"/>
                <c:pt idx="0">
                  <c:v>0.52</c:v>
                </c:pt>
                <c:pt idx="1">
                  <c:v>1.74</c:v>
                </c:pt>
                <c:pt idx="2" formatCode="0.00">
                  <c:v>1.99914</c:v>
                </c:pt>
                <c:pt idx="3">
                  <c:v>0.39</c:v>
                </c:pt>
                <c:pt idx="4" formatCode="0.00">
                  <c:v>0.507584</c:v>
                </c:pt>
                <c:pt idx="5">
                  <c:v>0.57</c:v>
                </c:pt>
                <c:pt idx="6" formatCode="0.00">
                  <c:v>1.02864</c:v>
                </c:pt>
                <c:pt idx="7" formatCode="0.00">
                  <c:v>0.834849</c:v>
                </c:pt>
                <c:pt idx="8">
                  <c:v>0.73</c:v>
                </c:pt>
                <c:pt idx="9">
                  <c:v>0.4</c:v>
                </c:pt>
                <c:pt idx="10" formatCode="0.00">
                  <c:v>0.612211</c:v>
                </c:pt>
                <c:pt idx="11">
                  <c:v>0.89</c:v>
                </c:pt>
                <c:pt idx="12">
                  <c:v>0.29</c:v>
                </c:pt>
                <c:pt idx="13">
                  <c:v>0.34</c:v>
                </c:pt>
                <c:pt idx="14" formatCode="0.00">
                  <c:v>0.374216</c:v>
                </c:pt>
                <c:pt idx="15">
                  <c:v>0.54</c:v>
                </c:pt>
                <c:pt idx="16">
                  <c:v>0.7</c:v>
                </c:pt>
                <c:pt idx="17">
                  <c:v>0.68</c:v>
                </c:pt>
                <c:pt idx="18" formatCode="0.00">
                  <c:v>0.792072</c:v>
                </c:pt>
              </c:numCache>
            </c:numRef>
          </c:xVal>
          <c:yVal>
            <c:numRef>
              <c:f>'PFCs Paired only'!$N$11:$N$29</c:f>
              <c:numCache>
                <c:formatCode>General</c:formatCode>
                <c:ptCount val="19"/>
                <c:pt idx="0">
                  <c:v>12.0</c:v>
                </c:pt>
                <c:pt idx="1">
                  <c:v>11.0</c:v>
                </c:pt>
                <c:pt idx="2">
                  <c:v>11.0</c:v>
                </c:pt>
                <c:pt idx="3">
                  <c:v>10.0</c:v>
                </c:pt>
                <c:pt idx="4">
                  <c:v>10.0</c:v>
                </c:pt>
                <c:pt idx="5">
                  <c:v>9.0</c:v>
                </c:pt>
                <c:pt idx="6">
                  <c:v>9.0</c:v>
                </c:pt>
                <c:pt idx="7">
                  <c:v>8.0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  <a:effectLst/>
          </c:spPr>
          <c:marker>
            <c:symbol val="circle"/>
            <c:size val="17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'PFCs Paired only'!$M$30:$M$34</c:f>
              <c:numCache>
                <c:formatCode>General</c:formatCode>
                <c:ptCount val="5"/>
                <c:pt idx="0">
                  <c:v>0.48</c:v>
                </c:pt>
                <c:pt idx="1">
                  <c:v>0.45</c:v>
                </c:pt>
                <c:pt idx="2">
                  <c:v>0.45</c:v>
                </c:pt>
                <c:pt idx="3">
                  <c:v>0.71</c:v>
                </c:pt>
                <c:pt idx="4">
                  <c:v>0.87</c:v>
                </c:pt>
              </c:numCache>
            </c:numRef>
          </c:xVal>
          <c:yVal>
            <c:numRef>
              <c:f>'PFCs Paired only'!$N$30:$N$34</c:f>
              <c:numCache>
                <c:formatCode>General</c:formatCode>
                <c:ptCount val="5"/>
                <c:pt idx="0">
                  <c:v>7.0</c:v>
                </c:pt>
                <c:pt idx="1">
                  <c:v>6.0</c:v>
                </c:pt>
                <c:pt idx="2">
                  <c:v>6.0</c:v>
                </c:pt>
                <c:pt idx="3">
                  <c:v>5.0</c:v>
                </c:pt>
                <c:pt idx="4">
                  <c:v>5.0</c:v>
                </c:pt>
              </c:numCache>
            </c:numRef>
          </c:yVal>
          <c:smooth val="0"/>
        </c:ser>
        <c:ser>
          <c:idx val="3"/>
          <c:order val="3"/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'PFCs Paired only'!$AA$2:$AA$3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xVal>
          <c:yVal>
            <c:numRef>
              <c:f>'PFCs Paired only'!$AB$2:$AB$3</c:f>
              <c:numCache>
                <c:formatCode>General</c:formatCode>
                <c:ptCount val="2"/>
                <c:pt idx="0">
                  <c:v>4.0</c:v>
                </c:pt>
                <c:pt idx="1">
                  <c:v>13.0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65176"/>
        <c:axId val="2078955720"/>
      </c:scatterChart>
      <c:valAx>
        <c:axId val="485965176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Ratio, cord:maternal concentration</a:t>
                </a:r>
              </a:p>
            </c:rich>
          </c:tx>
          <c:layout>
            <c:manualLayout>
              <c:xMode val="edge"/>
              <c:yMode val="edge"/>
              <c:x val="0.443937113001062"/>
              <c:y val="0.924717691342534"/>
            </c:manualLayout>
          </c:layout>
          <c:overlay val="0"/>
        </c:title>
        <c:numFmt formatCode="General" sourceLinked="0"/>
        <c:majorTickMark val="out"/>
        <c:minorTickMark val="out"/>
        <c:tickLblPos val="nextTo"/>
        <c:crossAx val="2078955720"/>
        <c:crosses val="autoZero"/>
        <c:crossBetween val="midCat"/>
      </c:valAx>
      <c:valAx>
        <c:axId val="2078955720"/>
        <c:scaling>
          <c:orientation val="minMax"/>
          <c:max val="13.0"/>
          <c:min val="4.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one"/>
        <c:crossAx val="485965176"/>
        <c:crossesAt val="0.1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228600</xdr:colOff>
      <xdr:row>5</xdr:row>
      <xdr:rowOff>107950</xdr:rowOff>
    </xdr:from>
    <xdr:to>
      <xdr:col>33</xdr:col>
      <xdr:colOff>660401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0.0375</cdr:x>
      <cdr:y>0.09444</cdr:y>
    </cdr:from>
    <cdr:to>
      <cdr:x>0.16825</cdr:x>
      <cdr:y>0.83067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32886" y="426382"/>
          <a:ext cx="811997" cy="332398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r"/>
          <a:r>
            <a:rPr lang="en-US" sz="14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PFUdA</a:t>
          </a:r>
        </a:p>
        <a:p xmlns:a="http://schemas.openxmlformats.org/drawingml/2006/main">
          <a:pPr algn="r"/>
          <a:endParaRPr lang="en-US" sz="1400" b="0" i="0" cap="none" spc="0" baseline="0">
            <a:ln w="12700">
              <a:noFill/>
              <a:prstDash val="solid"/>
            </a:ln>
            <a:solidFill>
              <a:schemeClr val="tx1"/>
            </a:solidFill>
            <a:effectLst/>
          </a:endParaRPr>
        </a:p>
        <a:p xmlns:a="http://schemas.openxmlformats.org/drawingml/2006/main">
          <a:pPr algn="r"/>
          <a:r>
            <a:rPr lang="en-US" sz="14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PFTrDA</a:t>
          </a:r>
        </a:p>
        <a:p xmlns:a="http://schemas.openxmlformats.org/drawingml/2006/main">
          <a:pPr algn="r"/>
          <a:endParaRPr lang="en-US" sz="1400" b="0" i="0" cap="none" spc="0" baseline="0">
            <a:ln w="12700">
              <a:noFill/>
              <a:prstDash val="solid"/>
            </a:ln>
            <a:solidFill>
              <a:schemeClr val="tx1"/>
            </a:solidFill>
            <a:effectLst/>
          </a:endParaRPr>
        </a:p>
        <a:p xmlns:a="http://schemas.openxmlformats.org/drawingml/2006/main">
          <a:pPr algn="r"/>
          <a:r>
            <a:rPr lang="en-US" sz="14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PFDA</a:t>
          </a:r>
        </a:p>
        <a:p xmlns:a="http://schemas.openxmlformats.org/drawingml/2006/main">
          <a:pPr algn="r"/>
          <a:endParaRPr lang="en-US" sz="1400" b="0" i="0" cap="none" spc="0" baseline="0">
            <a:ln w="12700">
              <a:noFill/>
              <a:prstDash val="solid"/>
            </a:ln>
            <a:solidFill>
              <a:schemeClr val="tx1"/>
            </a:solidFill>
            <a:effectLst/>
          </a:endParaRPr>
        </a:p>
        <a:p xmlns:a="http://schemas.openxmlformats.org/drawingml/2006/main">
          <a:pPr algn="r"/>
          <a:r>
            <a:rPr lang="en-US" sz="14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PFNA</a:t>
          </a:r>
        </a:p>
        <a:p xmlns:a="http://schemas.openxmlformats.org/drawingml/2006/main">
          <a:pPr algn="r"/>
          <a:endParaRPr lang="en-US" sz="1400" b="0" i="0" cap="none" spc="0" baseline="0">
            <a:ln w="12700">
              <a:noFill/>
              <a:prstDash val="solid"/>
            </a:ln>
            <a:solidFill>
              <a:schemeClr val="tx1"/>
            </a:solidFill>
            <a:effectLst/>
          </a:endParaRPr>
        </a:p>
        <a:p xmlns:a="http://schemas.openxmlformats.org/drawingml/2006/main">
          <a:pPr algn="r"/>
          <a:r>
            <a:rPr lang="en-US" sz="14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PFHpS</a:t>
          </a:r>
        </a:p>
        <a:p xmlns:a="http://schemas.openxmlformats.org/drawingml/2006/main">
          <a:pPr algn="r"/>
          <a:endParaRPr lang="en-US" sz="1400" b="0" i="0" cap="none" spc="0" baseline="0">
            <a:ln w="12700">
              <a:noFill/>
              <a:prstDash val="solid"/>
            </a:ln>
            <a:solidFill>
              <a:schemeClr val="tx1"/>
            </a:solidFill>
            <a:effectLst/>
          </a:endParaRPr>
        </a:p>
        <a:p xmlns:a="http://schemas.openxmlformats.org/drawingml/2006/main">
          <a:pPr algn="r"/>
          <a:r>
            <a:rPr lang="en-US" sz="14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PFHxS</a:t>
          </a:r>
        </a:p>
        <a:p xmlns:a="http://schemas.openxmlformats.org/drawingml/2006/main">
          <a:pPr algn="r"/>
          <a:endParaRPr lang="en-US" sz="1400" b="0" i="0" cap="none" spc="0" baseline="0">
            <a:ln w="12700">
              <a:noFill/>
              <a:prstDash val="solid"/>
            </a:ln>
            <a:solidFill>
              <a:schemeClr val="tx1"/>
            </a:solidFill>
            <a:effectLst/>
          </a:endParaRPr>
        </a:p>
        <a:p xmlns:a="http://schemas.openxmlformats.org/drawingml/2006/main">
          <a:pPr algn="r"/>
          <a:r>
            <a:rPr lang="en-US" sz="14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PFOS</a:t>
          </a:r>
        </a:p>
        <a:p xmlns:a="http://schemas.openxmlformats.org/drawingml/2006/main">
          <a:pPr algn="r"/>
          <a:endParaRPr lang="en-US" sz="1400" b="0" i="0" cap="none" spc="0" baseline="0">
            <a:ln w="12700">
              <a:noFill/>
              <a:prstDash val="solid"/>
            </a:ln>
            <a:solidFill>
              <a:schemeClr val="tx1"/>
            </a:solidFill>
            <a:effectLst/>
          </a:endParaRPr>
        </a:p>
        <a:p xmlns:a="http://schemas.openxmlformats.org/drawingml/2006/main">
          <a:pPr algn="r"/>
          <a:r>
            <a:rPr lang="en-US" sz="14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PFOA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812800</xdr:colOff>
      <xdr:row>4</xdr:row>
      <xdr:rowOff>6350</xdr:rowOff>
    </xdr:from>
    <xdr:to>
      <xdr:col>36</xdr:col>
      <xdr:colOff>419100</xdr:colOff>
      <xdr:row>12</xdr:row>
      <xdr:rowOff>977900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0.15279</cdr:x>
      <cdr:y>0.07828</cdr:y>
    </cdr:from>
    <cdr:to>
      <cdr:x>0.23091</cdr:x>
      <cdr:y>0.14518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453384" y="318623"/>
          <a:ext cx="743101" cy="2723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l"/>
          <a:r>
            <a:rPr lang="en-US" sz="16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PFUdA</a:t>
          </a:r>
        </a:p>
      </cdr:txBody>
    </cdr:sp>
  </cdr:relSizeAnchor>
  <cdr:relSizeAnchor xmlns:cdr="http://schemas.openxmlformats.org/drawingml/2006/chartDrawing">
    <cdr:from>
      <cdr:x>0.16469</cdr:x>
      <cdr:y>0.26169</cdr:y>
    </cdr:from>
    <cdr:to>
      <cdr:x>0.23091</cdr:x>
      <cdr:y>0.32858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1566581" y="1065184"/>
          <a:ext cx="629904" cy="27226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PFDA</a:t>
          </a:r>
        </a:p>
      </cdr:txBody>
    </cdr:sp>
  </cdr:relSizeAnchor>
  <cdr:relSizeAnchor xmlns:cdr="http://schemas.openxmlformats.org/drawingml/2006/chartDrawing">
    <cdr:from>
      <cdr:x>0.14666</cdr:x>
      <cdr:y>0.16999</cdr:y>
    </cdr:from>
    <cdr:to>
      <cdr:x>0.23091</cdr:x>
      <cdr:y>0.23689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1395074" y="691904"/>
          <a:ext cx="801411" cy="27230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PFTrDA</a:t>
          </a:r>
        </a:p>
      </cdr:txBody>
    </cdr:sp>
  </cdr:relSizeAnchor>
  <cdr:relSizeAnchor xmlns:cdr="http://schemas.openxmlformats.org/drawingml/2006/chartDrawing">
    <cdr:from>
      <cdr:x>0.16404</cdr:x>
      <cdr:y>0.35339</cdr:y>
    </cdr:from>
    <cdr:to>
      <cdr:x>0.23091</cdr:x>
      <cdr:y>0.42029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1560398" y="1438424"/>
          <a:ext cx="636087" cy="27230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PFNA</a:t>
          </a:r>
        </a:p>
      </cdr:txBody>
    </cdr:sp>
  </cdr:relSizeAnchor>
  <cdr:relSizeAnchor xmlns:cdr="http://schemas.openxmlformats.org/drawingml/2006/chartDrawing">
    <cdr:from>
      <cdr:x>0.15576</cdr:x>
      <cdr:y>0.4451</cdr:y>
    </cdr:from>
    <cdr:to>
      <cdr:x>0.23091</cdr:x>
      <cdr:y>0.512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1481636" y="1811704"/>
          <a:ext cx="714849" cy="27230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PFHpS</a:t>
          </a:r>
        </a:p>
      </cdr:txBody>
    </cdr:sp>
  </cdr:relSizeAnchor>
  <cdr:relSizeAnchor xmlns:cdr="http://schemas.openxmlformats.org/drawingml/2006/chartDrawing">
    <cdr:from>
      <cdr:x>0.15757</cdr:x>
      <cdr:y>0.5368</cdr:y>
    </cdr:from>
    <cdr:to>
      <cdr:x>0.23091</cdr:x>
      <cdr:y>0.6037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1498853" y="2184984"/>
          <a:ext cx="697632" cy="27226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PFHxS</a:t>
          </a:r>
        </a:p>
      </cdr:txBody>
    </cdr:sp>
  </cdr:relSizeAnchor>
  <cdr:relSizeAnchor xmlns:cdr="http://schemas.openxmlformats.org/drawingml/2006/chartDrawing">
    <cdr:from>
      <cdr:x>0.16625</cdr:x>
      <cdr:y>0.6285</cdr:y>
    </cdr:from>
    <cdr:to>
      <cdr:x>0.23091</cdr:x>
      <cdr:y>0.69539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1581420" y="2558224"/>
          <a:ext cx="615065" cy="27226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PFOS</a:t>
          </a:r>
        </a:p>
      </cdr:txBody>
    </cdr:sp>
  </cdr:relSizeAnchor>
  <cdr:relSizeAnchor xmlns:cdr="http://schemas.openxmlformats.org/drawingml/2006/chartDrawing">
    <cdr:from>
      <cdr:x>0.16368</cdr:x>
      <cdr:y>0.7202</cdr:y>
    </cdr:from>
    <cdr:to>
      <cdr:x>0.23091</cdr:x>
      <cdr:y>0.7871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1556973" y="2931466"/>
          <a:ext cx="639512" cy="27230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PFOA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%20Table_Revised%2023%20July%2020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uman Studies"/>
      <sheetName val="Chemicals"/>
      <sheetName val="Lists"/>
      <sheetName val="Abraham"/>
      <sheetName val="Akiyama"/>
      <sheetName val="Bergonzi"/>
      <sheetName val="Bi"/>
    </sheetNames>
    <sheetDataSet>
      <sheetData sheetId="0"/>
      <sheetData sheetId="1"/>
      <sheetData sheetId="2">
        <row r="4">
          <cell r="A4" t="str">
            <v>Chlorinated Dioxins</v>
          </cell>
        </row>
        <row r="5">
          <cell r="A5" t="str">
            <v>Chlorinated Furans</v>
          </cell>
        </row>
        <row r="6">
          <cell r="A6" t="str">
            <v>Polychlorinated Biphenyls</v>
          </cell>
        </row>
        <row r="7">
          <cell r="A7" t="str">
            <v>Organochlorine Pesticides</v>
          </cell>
        </row>
        <row r="8">
          <cell r="A8" t="str">
            <v>Metals</v>
          </cell>
        </row>
        <row r="9">
          <cell r="A9" t="str">
            <v>Phthalates</v>
          </cell>
        </row>
        <row r="10">
          <cell r="A10" t="str">
            <v>Pesticides</v>
          </cell>
        </row>
        <row r="11">
          <cell r="A11" t="str">
            <v>Volatile Organic Compounds</v>
          </cell>
        </row>
        <row r="12">
          <cell r="A12" t="str">
            <v>Pharmaceuticals</v>
          </cell>
        </row>
        <row r="13">
          <cell r="A13" t="str">
            <v>Street drugs</v>
          </cell>
        </row>
        <row r="14">
          <cell r="A14" t="str">
            <v>Tobacco smoke components</v>
          </cell>
        </row>
        <row r="15">
          <cell r="A15" t="str">
            <v>Vitamins</v>
          </cell>
        </row>
        <row r="16">
          <cell r="A16" t="str">
            <v>brominated flame retardants</v>
          </cell>
        </row>
        <row r="17">
          <cell r="A17" t="str">
            <v>polyaromatic hydrocarbons</v>
          </cell>
        </row>
        <row r="18">
          <cell r="A18" t="str">
            <v>alcohols</v>
          </cell>
        </row>
        <row r="19">
          <cell r="A19" t="str">
            <v>bromodiphenylethers</v>
          </cell>
        </row>
        <row r="20">
          <cell r="A20" t="str">
            <v>NIS-inhibitors</v>
          </cell>
        </row>
        <row r="21">
          <cell r="A21" t="str">
            <v>hydroxyethylating agents</v>
          </cell>
        </row>
        <row r="22">
          <cell r="A22" t="str">
            <v>methylating agents</v>
          </cell>
        </row>
        <row r="23">
          <cell r="A23" t="str">
            <v>bisphenol A</v>
          </cell>
        </row>
        <row r="24">
          <cell r="A24" t="str">
            <v>Fluorinated compounds</v>
          </cell>
        </row>
        <row r="25">
          <cell r="A25" t="str">
            <v>ascorbic acid</v>
          </cell>
        </row>
        <row r="26">
          <cell r="A26" t="str">
            <v>allergens</v>
          </cell>
        </row>
        <row r="27">
          <cell r="A27" t="str">
            <v>acrylamide</v>
          </cell>
        </row>
        <row r="28">
          <cell r="A28" t="str">
            <v>Fatty acids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tabSelected="1" workbookViewId="0">
      <selection activeCell="Z6" sqref="Z6"/>
    </sheetView>
  </sheetViews>
  <sheetFormatPr baseColWidth="10" defaultRowHeight="15" x14ac:dyDescent="0"/>
  <cols>
    <col min="1" max="1" width="20.33203125" customWidth="1"/>
    <col min="3" max="3" width="37.1640625" customWidth="1"/>
    <col min="4" max="4" width="30.33203125" hidden="1" customWidth="1"/>
    <col min="5" max="7" width="0" hidden="1" customWidth="1"/>
    <col min="10" max="12" width="0" hidden="1" customWidth="1"/>
    <col min="13" max="13" width="22.6640625" customWidth="1"/>
    <col min="14" max="14" width="10.83203125" style="15"/>
    <col min="15" max="19" width="0" hidden="1" customWidth="1"/>
    <col min="20" max="20" width="38.5" hidden="1" customWidth="1"/>
    <col min="21" max="22" width="0" hidden="1" customWidth="1"/>
  </cols>
  <sheetData>
    <row r="1" spans="1:28">
      <c r="AA1" t="s">
        <v>62</v>
      </c>
      <c r="AB1" t="s">
        <v>61</v>
      </c>
    </row>
    <row r="2" spans="1:28">
      <c r="AA2">
        <v>1</v>
      </c>
      <c r="AB2">
        <v>4</v>
      </c>
    </row>
    <row r="3" spans="1:28">
      <c r="AA3">
        <v>1</v>
      </c>
      <c r="AB3">
        <v>13</v>
      </c>
    </row>
    <row r="4" spans="1:28" s="3" customFormat="1" ht="92.25" customHeight="1">
      <c r="A4" s="13" t="s">
        <v>36</v>
      </c>
      <c r="B4" s="13" t="s">
        <v>37</v>
      </c>
      <c r="C4" s="2" t="s">
        <v>38</v>
      </c>
      <c r="D4" s="2" t="s">
        <v>39</v>
      </c>
      <c r="E4" s="7" t="s">
        <v>40</v>
      </c>
      <c r="F4" s="7" t="s">
        <v>41</v>
      </c>
      <c r="G4" s="7" t="s">
        <v>42</v>
      </c>
      <c r="H4" s="7" t="s">
        <v>43</v>
      </c>
      <c r="I4" s="7" t="s">
        <v>44</v>
      </c>
      <c r="J4" s="7" t="s">
        <v>45</v>
      </c>
      <c r="K4" s="7" t="s">
        <v>46</v>
      </c>
      <c r="L4" s="7" t="s">
        <v>47</v>
      </c>
      <c r="M4" s="2" t="s">
        <v>48</v>
      </c>
      <c r="N4" s="14" t="s">
        <v>57</v>
      </c>
      <c r="O4" s="2" t="s">
        <v>49</v>
      </c>
      <c r="P4" s="2" t="s">
        <v>50</v>
      </c>
      <c r="Q4" s="2" t="s">
        <v>51</v>
      </c>
      <c r="R4" s="2" t="s">
        <v>52</v>
      </c>
      <c r="S4" s="2" t="s">
        <v>53</v>
      </c>
      <c r="T4" s="2" t="s">
        <v>54</v>
      </c>
      <c r="U4" s="2" t="s">
        <v>55</v>
      </c>
      <c r="V4" s="2" t="s">
        <v>56</v>
      </c>
      <c r="W4" s="18" t="s">
        <v>59</v>
      </c>
      <c r="X4" s="18"/>
      <c r="Y4" s="18"/>
    </row>
    <row r="5" spans="1:28" ht="14" customHeight="1">
      <c r="A5" t="s">
        <v>0</v>
      </c>
      <c r="B5" t="s">
        <v>11</v>
      </c>
      <c r="C5" s="8" t="s">
        <v>20</v>
      </c>
      <c r="D5" t="s">
        <v>13</v>
      </c>
      <c r="E5" s="9">
        <v>12</v>
      </c>
      <c r="F5" s="9">
        <v>12</v>
      </c>
      <c r="G5" s="9">
        <v>12</v>
      </c>
      <c r="H5" s="9">
        <v>12</v>
      </c>
      <c r="I5" s="9" t="s">
        <v>14</v>
      </c>
      <c r="J5" s="9">
        <v>0.1</v>
      </c>
      <c r="K5" s="9">
        <v>0.34</v>
      </c>
      <c r="L5" s="10" t="s">
        <v>15</v>
      </c>
      <c r="M5" s="11">
        <v>0.29411764705882354</v>
      </c>
      <c r="N5" s="15">
        <v>10</v>
      </c>
      <c r="Q5" t="s">
        <v>16</v>
      </c>
      <c r="T5" s="8"/>
      <c r="U5" s="8"/>
      <c r="W5" s="3">
        <f t="shared" ref="W5:W38" si="0">IF(H5&gt;50, 3, IF(H5&gt;20, 2, 1))</f>
        <v>1</v>
      </c>
      <c r="Z5" s="3"/>
      <c r="AA5" s="3"/>
    </row>
    <row r="6" spans="1:28" ht="14" customHeight="1">
      <c r="A6" t="s">
        <v>0</v>
      </c>
      <c r="B6" t="s">
        <v>11</v>
      </c>
      <c r="C6" s="8" t="s">
        <v>19</v>
      </c>
      <c r="D6" t="s">
        <v>13</v>
      </c>
      <c r="E6" s="9">
        <v>12</v>
      </c>
      <c r="F6" s="9">
        <v>12</v>
      </c>
      <c r="G6" s="9">
        <v>12</v>
      </c>
      <c r="H6" s="9">
        <v>12</v>
      </c>
      <c r="I6" s="9" t="s">
        <v>14</v>
      </c>
      <c r="J6" s="9">
        <v>0.37</v>
      </c>
      <c r="K6" s="9">
        <v>0.76</v>
      </c>
      <c r="L6" s="10" t="s">
        <v>15</v>
      </c>
      <c r="M6" s="11">
        <v>0.48684210526315791</v>
      </c>
      <c r="N6" s="15">
        <v>9</v>
      </c>
      <c r="Q6" t="s">
        <v>16</v>
      </c>
      <c r="T6" s="8"/>
      <c r="U6" s="8"/>
      <c r="W6" s="3">
        <f t="shared" si="0"/>
        <v>1</v>
      </c>
      <c r="Z6" s="3"/>
      <c r="AA6" s="3"/>
    </row>
    <row r="7" spans="1:28" ht="14" customHeight="1">
      <c r="A7" t="s">
        <v>0</v>
      </c>
      <c r="B7" t="s">
        <v>11</v>
      </c>
      <c r="C7" s="8" t="s">
        <v>12</v>
      </c>
      <c r="D7" t="s">
        <v>13</v>
      </c>
      <c r="E7" s="9">
        <v>12</v>
      </c>
      <c r="F7" s="9">
        <v>12</v>
      </c>
      <c r="G7" s="9">
        <v>12</v>
      </c>
      <c r="H7" s="9">
        <v>12</v>
      </c>
      <c r="I7" s="9" t="s">
        <v>14</v>
      </c>
      <c r="J7" s="9">
        <v>9.1</v>
      </c>
      <c r="K7" s="9">
        <v>12.3</v>
      </c>
      <c r="L7" s="10" t="s">
        <v>15</v>
      </c>
      <c r="M7" s="11">
        <v>0.73983739837398366</v>
      </c>
      <c r="N7" s="15">
        <v>7</v>
      </c>
      <c r="Q7" t="s">
        <v>16</v>
      </c>
      <c r="T7" s="8"/>
      <c r="U7" s="8"/>
      <c r="W7" s="3">
        <f t="shared" si="0"/>
        <v>1</v>
      </c>
      <c r="Z7" s="3"/>
      <c r="AA7" s="3"/>
    </row>
    <row r="8" spans="1:28" ht="14" customHeight="1">
      <c r="A8" t="s">
        <v>0</v>
      </c>
      <c r="B8" t="s">
        <v>11</v>
      </c>
      <c r="C8" s="8" t="s">
        <v>18</v>
      </c>
      <c r="D8" t="s">
        <v>13</v>
      </c>
      <c r="E8" s="9">
        <v>12</v>
      </c>
      <c r="F8" s="9">
        <v>12</v>
      </c>
      <c r="G8" s="9">
        <v>12</v>
      </c>
      <c r="H8" s="9">
        <v>12</v>
      </c>
      <c r="I8" s="9" t="s">
        <v>14</v>
      </c>
      <c r="J8" s="9">
        <v>6.6</v>
      </c>
      <c r="K8" s="9">
        <v>19.7</v>
      </c>
      <c r="L8" s="10" t="s">
        <v>15</v>
      </c>
      <c r="M8" s="11">
        <v>0.3350253807106599</v>
      </c>
      <c r="N8" s="17">
        <v>6</v>
      </c>
      <c r="Q8" t="s">
        <v>16</v>
      </c>
      <c r="T8" s="8"/>
      <c r="U8" s="8"/>
      <c r="W8" s="3">
        <f t="shared" si="0"/>
        <v>1</v>
      </c>
    </row>
    <row r="9" spans="1:28" ht="14" customHeight="1">
      <c r="A9" t="s">
        <v>0</v>
      </c>
      <c r="B9" t="s">
        <v>11</v>
      </c>
      <c r="C9" s="8" t="s">
        <v>17</v>
      </c>
      <c r="D9" t="s">
        <v>13</v>
      </c>
      <c r="E9" s="9">
        <v>12</v>
      </c>
      <c r="F9" s="9">
        <v>12</v>
      </c>
      <c r="G9" s="9">
        <v>12</v>
      </c>
      <c r="H9" s="9">
        <v>12</v>
      </c>
      <c r="I9" s="9" t="s">
        <v>14</v>
      </c>
      <c r="J9" s="9">
        <v>3.1</v>
      </c>
      <c r="K9" s="9">
        <v>4.2</v>
      </c>
      <c r="L9" s="10" t="s">
        <v>15</v>
      </c>
      <c r="M9" s="11">
        <v>0.73809523809523814</v>
      </c>
      <c r="N9" s="17">
        <v>5</v>
      </c>
      <c r="Q9" t="s">
        <v>16</v>
      </c>
      <c r="T9" s="8"/>
      <c r="U9" s="8"/>
      <c r="W9" s="3">
        <f t="shared" si="0"/>
        <v>1</v>
      </c>
    </row>
    <row r="10" spans="1:28" ht="14" customHeight="1">
      <c r="A10" t="s">
        <v>0</v>
      </c>
      <c r="B10" t="s">
        <v>29</v>
      </c>
      <c r="C10" s="8" t="s">
        <v>18</v>
      </c>
      <c r="D10" t="s">
        <v>13</v>
      </c>
      <c r="E10" s="9"/>
      <c r="F10" s="9">
        <v>11</v>
      </c>
      <c r="G10" s="9"/>
      <c r="H10" s="9">
        <v>11</v>
      </c>
      <c r="I10" s="9" t="s">
        <v>4</v>
      </c>
      <c r="J10" s="9"/>
      <c r="K10" s="9"/>
      <c r="L10" s="10"/>
      <c r="M10">
        <v>0.6</v>
      </c>
      <c r="N10" s="15">
        <v>6</v>
      </c>
      <c r="Q10" t="s">
        <v>16</v>
      </c>
      <c r="T10" s="8"/>
      <c r="U10" s="8"/>
      <c r="W10" s="3">
        <f t="shared" si="0"/>
        <v>1</v>
      </c>
    </row>
    <row r="11" spans="1:28" ht="14" customHeight="1">
      <c r="A11" t="s">
        <v>0</v>
      </c>
      <c r="B11" t="s">
        <v>29</v>
      </c>
      <c r="C11" s="8" t="s">
        <v>17</v>
      </c>
      <c r="D11" t="s">
        <v>13</v>
      </c>
      <c r="E11" s="9"/>
      <c r="F11" s="9">
        <v>11</v>
      </c>
      <c r="G11" s="9"/>
      <c r="H11" s="9">
        <v>11</v>
      </c>
      <c r="I11" s="9" t="s">
        <v>4</v>
      </c>
      <c r="J11" s="9"/>
      <c r="K11" s="9"/>
      <c r="L11" s="10"/>
      <c r="M11">
        <v>1.26</v>
      </c>
      <c r="N11" s="15">
        <v>5</v>
      </c>
      <c r="Q11" t="s">
        <v>16</v>
      </c>
      <c r="T11" s="8"/>
      <c r="U11" s="8"/>
      <c r="W11" s="3">
        <f t="shared" si="0"/>
        <v>1</v>
      </c>
    </row>
    <row r="12" spans="1:28" ht="14" customHeight="1">
      <c r="A12" t="s">
        <v>0</v>
      </c>
      <c r="B12" t="s">
        <v>34</v>
      </c>
      <c r="C12" t="s">
        <v>18</v>
      </c>
      <c r="D12" t="s">
        <v>13</v>
      </c>
      <c r="E12" s="9">
        <v>12</v>
      </c>
      <c r="F12" s="9">
        <v>12</v>
      </c>
      <c r="G12" s="9">
        <v>12</v>
      </c>
      <c r="H12" s="9">
        <v>12</v>
      </c>
      <c r="I12" s="9" t="s">
        <v>4</v>
      </c>
      <c r="J12" s="9"/>
      <c r="K12" s="9"/>
      <c r="L12" s="10"/>
      <c r="M12">
        <v>0.36</v>
      </c>
      <c r="N12" s="15">
        <v>6</v>
      </c>
      <c r="Q12" t="s">
        <v>16</v>
      </c>
      <c r="T12" s="8" t="s">
        <v>35</v>
      </c>
      <c r="U12" s="8"/>
      <c r="W12" s="3">
        <f t="shared" si="0"/>
        <v>1</v>
      </c>
    </row>
    <row r="13" spans="1:28" ht="14" customHeight="1">
      <c r="A13" t="s">
        <v>0</v>
      </c>
      <c r="B13" t="s">
        <v>34</v>
      </c>
      <c r="C13" s="8" t="s">
        <v>17</v>
      </c>
      <c r="D13" t="s">
        <v>13</v>
      </c>
      <c r="E13" s="9">
        <v>12</v>
      </c>
      <c r="F13" s="9">
        <v>12</v>
      </c>
      <c r="G13" s="9">
        <v>12</v>
      </c>
      <c r="H13" s="9">
        <v>12</v>
      </c>
      <c r="I13" s="9" t="s">
        <v>4</v>
      </c>
      <c r="J13" s="9"/>
      <c r="K13" s="9"/>
      <c r="L13" s="10"/>
      <c r="M13">
        <v>0.71</v>
      </c>
      <c r="N13" s="15">
        <v>5</v>
      </c>
      <c r="Q13" t="s">
        <v>16</v>
      </c>
      <c r="T13" s="8" t="s">
        <v>35</v>
      </c>
      <c r="U13" s="8"/>
      <c r="W13" s="3">
        <f t="shared" si="0"/>
        <v>1</v>
      </c>
    </row>
    <row r="14" spans="1:28" ht="14" customHeight="1">
      <c r="A14" s="1" t="s">
        <v>0</v>
      </c>
      <c r="B14" s="1" t="s">
        <v>1</v>
      </c>
      <c r="C14" s="2" t="s">
        <v>2</v>
      </c>
      <c r="D14" s="3" t="s">
        <v>3</v>
      </c>
      <c r="E14" s="4">
        <v>15</v>
      </c>
      <c r="F14" s="4">
        <v>15</v>
      </c>
      <c r="G14" s="4">
        <v>15</v>
      </c>
      <c r="H14" s="4">
        <v>15</v>
      </c>
      <c r="I14" s="4" t="s">
        <v>4</v>
      </c>
      <c r="J14" s="4" t="s">
        <v>5</v>
      </c>
      <c r="K14" s="4" t="s">
        <v>5</v>
      </c>
      <c r="L14" s="5" t="s">
        <v>6</v>
      </c>
      <c r="M14" s="6">
        <v>0.33</v>
      </c>
      <c r="N14" s="16">
        <v>6</v>
      </c>
      <c r="O14" s="6">
        <v>0.23</v>
      </c>
      <c r="P14" s="6">
        <v>0.41</v>
      </c>
      <c r="Q14" s="4" t="s">
        <v>7</v>
      </c>
      <c r="R14" s="4" t="s">
        <v>8</v>
      </c>
      <c r="S14" s="4" t="s">
        <v>9</v>
      </c>
      <c r="T14" s="2" t="s">
        <v>10</v>
      </c>
      <c r="U14" s="2"/>
      <c r="V14" s="3"/>
      <c r="W14" s="3">
        <f t="shared" si="0"/>
        <v>1</v>
      </c>
    </row>
    <row r="15" spans="1:28" ht="14" customHeight="1">
      <c r="A15" t="s">
        <v>0</v>
      </c>
      <c r="B15" t="s">
        <v>23</v>
      </c>
      <c r="C15" s="8" t="s">
        <v>12</v>
      </c>
      <c r="D15" t="s">
        <v>13</v>
      </c>
      <c r="E15" s="9"/>
      <c r="F15" s="9">
        <v>27</v>
      </c>
      <c r="G15" s="9"/>
      <c r="H15" s="9">
        <v>27</v>
      </c>
      <c r="I15" s="9" t="s">
        <v>4</v>
      </c>
      <c r="J15" s="9"/>
      <c r="K15" s="9"/>
      <c r="L15" s="10"/>
      <c r="M15">
        <v>0.4</v>
      </c>
      <c r="N15" s="15">
        <v>7</v>
      </c>
      <c r="Q15" t="s">
        <v>16</v>
      </c>
      <c r="T15" s="8"/>
      <c r="U15" s="8"/>
      <c r="W15" s="3">
        <f t="shared" si="0"/>
        <v>2</v>
      </c>
    </row>
    <row r="16" spans="1:28" ht="14" customHeight="1">
      <c r="A16" t="s">
        <v>0</v>
      </c>
      <c r="B16" t="s">
        <v>23</v>
      </c>
      <c r="C16" s="8" t="s">
        <v>18</v>
      </c>
      <c r="D16" t="s">
        <v>13</v>
      </c>
      <c r="E16" s="9"/>
      <c r="F16" s="9">
        <v>27</v>
      </c>
      <c r="G16" s="9"/>
      <c r="H16" s="9">
        <v>27</v>
      </c>
      <c r="I16" s="9" t="s">
        <v>4</v>
      </c>
      <c r="J16" s="9"/>
      <c r="K16" s="9"/>
      <c r="L16" s="10"/>
      <c r="M16">
        <v>0.28999999999999998</v>
      </c>
      <c r="N16" s="15">
        <v>6</v>
      </c>
      <c r="Q16" t="s">
        <v>16</v>
      </c>
      <c r="T16" s="8"/>
      <c r="U16" s="8"/>
      <c r="W16" s="3">
        <f t="shared" si="0"/>
        <v>2</v>
      </c>
    </row>
    <row r="17" spans="1:25" ht="14" customHeight="1">
      <c r="A17" t="s">
        <v>0</v>
      </c>
      <c r="B17" t="s">
        <v>23</v>
      </c>
      <c r="C17" s="8" t="s">
        <v>17</v>
      </c>
      <c r="D17" t="s">
        <v>13</v>
      </c>
      <c r="E17" s="9"/>
      <c r="F17" s="9">
        <v>27</v>
      </c>
      <c r="G17" s="9"/>
      <c r="H17" s="9">
        <v>27</v>
      </c>
      <c r="I17" s="9" t="s">
        <v>4</v>
      </c>
      <c r="J17" s="9"/>
      <c r="K17" s="9"/>
      <c r="L17" s="10"/>
      <c r="M17">
        <v>0.7</v>
      </c>
      <c r="N17" s="15">
        <v>5</v>
      </c>
      <c r="Q17" t="s">
        <v>16</v>
      </c>
      <c r="T17" s="8"/>
      <c r="U17" s="8"/>
      <c r="W17" s="3">
        <f t="shared" si="0"/>
        <v>2</v>
      </c>
    </row>
    <row r="18" spans="1:25" ht="14" customHeight="1">
      <c r="A18" t="s">
        <v>0</v>
      </c>
      <c r="B18" t="s">
        <v>30</v>
      </c>
      <c r="C18" t="s">
        <v>25</v>
      </c>
      <c r="D18" t="s">
        <v>13</v>
      </c>
      <c r="E18" s="9"/>
      <c r="F18" s="9">
        <v>43</v>
      </c>
      <c r="G18" s="9"/>
      <c r="H18" s="9">
        <v>43</v>
      </c>
      <c r="I18" s="9" t="s">
        <v>4</v>
      </c>
      <c r="J18" s="9"/>
      <c r="K18" s="9"/>
      <c r="L18" s="10"/>
      <c r="M18" s="12">
        <v>1.9991399999999999</v>
      </c>
      <c r="N18" s="15">
        <v>11</v>
      </c>
      <c r="Q18" t="s">
        <v>22</v>
      </c>
      <c r="T18" s="8" t="s">
        <v>31</v>
      </c>
      <c r="U18" s="8"/>
      <c r="W18" s="3">
        <f t="shared" si="0"/>
        <v>2</v>
      </c>
      <c r="X18" s="3"/>
      <c r="Y18" s="3"/>
    </row>
    <row r="19" spans="1:25" ht="14" customHeight="1">
      <c r="A19" t="s">
        <v>0</v>
      </c>
      <c r="B19" t="s">
        <v>30</v>
      </c>
      <c r="C19" t="s">
        <v>20</v>
      </c>
      <c r="D19" t="s">
        <v>13</v>
      </c>
      <c r="E19" s="9"/>
      <c r="F19" s="9">
        <v>43</v>
      </c>
      <c r="G19" s="9"/>
      <c r="H19" s="9">
        <v>43</v>
      </c>
      <c r="I19" s="9" t="s">
        <v>4</v>
      </c>
      <c r="J19" s="9"/>
      <c r="K19" s="9"/>
      <c r="L19" s="10"/>
      <c r="M19" s="12">
        <v>0.50758400000000004</v>
      </c>
      <c r="N19" s="15">
        <v>10</v>
      </c>
      <c r="Q19" t="s">
        <v>22</v>
      </c>
      <c r="T19" s="8" t="s">
        <v>31</v>
      </c>
      <c r="U19" s="8"/>
      <c r="W19" s="3">
        <f t="shared" si="0"/>
        <v>2</v>
      </c>
    </row>
    <row r="20" spans="1:25" ht="14" customHeight="1">
      <c r="A20" t="s">
        <v>0</v>
      </c>
      <c r="B20" t="s">
        <v>30</v>
      </c>
      <c r="C20" t="s">
        <v>19</v>
      </c>
      <c r="D20" t="s">
        <v>13</v>
      </c>
      <c r="E20" s="9"/>
      <c r="F20" s="9">
        <v>43</v>
      </c>
      <c r="G20" s="9"/>
      <c r="H20" s="9">
        <v>43</v>
      </c>
      <c r="I20" s="9" t="s">
        <v>4</v>
      </c>
      <c r="J20" s="9"/>
      <c r="K20" s="9"/>
      <c r="L20" s="10"/>
      <c r="M20" s="12">
        <v>1.02864</v>
      </c>
      <c r="N20" s="15">
        <v>9</v>
      </c>
      <c r="Q20" t="s">
        <v>22</v>
      </c>
      <c r="T20" s="8" t="s">
        <v>31</v>
      </c>
      <c r="U20" s="8"/>
      <c r="W20" s="3">
        <f t="shared" si="0"/>
        <v>2</v>
      </c>
    </row>
    <row r="21" spans="1:25" ht="14" customHeight="1">
      <c r="A21" t="s">
        <v>0</v>
      </c>
      <c r="B21" t="s">
        <v>30</v>
      </c>
      <c r="C21" t="s">
        <v>32</v>
      </c>
      <c r="D21" t="s">
        <v>13</v>
      </c>
      <c r="E21" s="9"/>
      <c r="F21" s="9">
        <v>43</v>
      </c>
      <c r="G21" s="9"/>
      <c r="H21" s="9">
        <v>43</v>
      </c>
      <c r="I21" s="9" t="s">
        <v>4</v>
      </c>
      <c r="J21" s="9"/>
      <c r="K21" s="9"/>
      <c r="L21" s="10"/>
      <c r="M21" s="12">
        <v>0.83484899999999995</v>
      </c>
      <c r="N21" s="15">
        <v>8</v>
      </c>
      <c r="Q21" t="s">
        <v>22</v>
      </c>
      <c r="T21" s="8" t="s">
        <v>31</v>
      </c>
      <c r="U21" s="8"/>
      <c r="W21" s="3">
        <f t="shared" si="0"/>
        <v>2</v>
      </c>
    </row>
    <row r="22" spans="1:25" ht="14" customHeight="1">
      <c r="A22" t="s">
        <v>0</v>
      </c>
      <c r="B22" t="s">
        <v>30</v>
      </c>
      <c r="C22" t="s">
        <v>33</v>
      </c>
      <c r="D22" t="s">
        <v>13</v>
      </c>
      <c r="E22" s="9"/>
      <c r="F22" s="9">
        <v>43</v>
      </c>
      <c r="G22" s="9"/>
      <c r="H22" s="9">
        <v>43</v>
      </c>
      <c r="I22" s="9" t="s">
        <v>4</v>
      </c>
      <c r="J22" s="9"/>
      <c r="K22" s="9"/>
      <c r="L22" s="10"/>
      <c r="M22" s="12">
        <v>0.61221099999999995</v>
      </c>
      <c r="N22" s="15">
        <v>7</v>
      </c>
      <c r="Q22" t="s">
        <v>22</v>
      </c>
      <c r="T22" s="8" t="s">
        <v>31</v>
      </c>
      <c r="U22" s="8"/>
      <c r="W22" s="3">
        <f t="shared" si="0"/>
        <v>2</v>
      </c>
    </row>
    <row r="23" spans="1:25" ht="14" customHeight="1">
      <c r="A23" t="s">
        <v>0</v>
      </c>
      <c r="B23" t="s">
        <v>30</v>
      </c>
      <c r="C23" t="s">
        <v>18</v>
      </c>
      <c r="D23" t="s">
        <v>13</v>
      </c>
      <c r="E23" s="9"/>
      <c r="F23" s="9">
        <v>43</v>
      </c>
      <c r="G23" s="9"/>
      <c r="H23" s="9">
        <v>43</v>
      </c>
      <c r="I23" s="9" t="s">
        <v>4</v>
      </c>
      <c r="J23" s="9"/>
      <c r="K23" s="9"/>
      <c r="L23" s="10"/>
      <c r="M23" s="12">
        <v>0.37421599999999999</v>
      </c>
      <c r="N23" s="15">
        <v>6</v>
      </c>
      <c r="Q23" t="s">
        <v>22</v>
      </c>
      <c r="T23" s="8" t="s">
        <v>31</v>
      </c>
      <c r="U23" s="8"/>
      <c r="W23" s="3">
        <f t="shared" si="0"/>
        <v>2</v>
      </c>
    </row>
    <row r="24" spans="1:25" ht="14" customHeight="1">
      <c r="A24" t="s">
        <v>0</v>
      </c>
      <c r="B24" t="s">
        <v>30</v>
      </c>
      <c r="C24" t="s">
        <v>58</v>
      </c>
      <c r="D24" t="s">
        <v>13</v>
      </c>
      <c r="E24" s="9"/>
      <c r="F24" s="9">
        <v>43</v>
      </c>
      <c r="G24" s="9"/>
      <c r="H24" s="9">
        <v>43</v>
      </c>
      <c r="I24" s="9" t="s">
        <v>4</v>
      </c>
      <c r="J24" s="9"/>
      <c r="K24" s="9"/>
      <c r="L24" s="10"/>
      <c r="M24" s="12">
        <v>0.792072</v>
      </c>
      <c r="N24" s="15">
        <v>5</v>
      </c>
      <c r="Q24" t="s">
        <v>22</v>
      </c>
      <c r="T24" s="8" t="s">
        <v>31</v>
      </c>
      <c r="U24" s="8"/>
      <c r="W24" s="3">
        <f t="shared" si="0"/>
        <v>2</v>
      </c>
    </row>
    <row r="25" spans="1:25" ht="14" customHeight="1">
      <c r="A25" t="s">
        <v>0</v>
      </c>
      <c r="B25" t="s">
        <v>23</v>
      </c>
      <c r="C25" s="8" t="s">
        <v>24</v>
      </c>
      <c r="D25" t="s">
        <v>13</v>
      </c>
      <c r="E25" s="9">
        <v>50</v>
      </c>
      <c r="F25" s="9">
        <v>50</v>
      </c>
      <c r="G25" s="9">
        <v>50</v>
      </c>
      <c r="H25" s="9">
        <v>50</v>
      </c>
      <c r="I25" s="9" t="s">
        <v>4</v>
      </c>
      <c r="J25" s="9"/>
      <c r="K25" s="9"/>
      <c r="L25" s="10"/>
      <c r="M25">
        <v>0.52</v>
      </c>
      <c r="N25" s="15">
        <v>12</v>
      </c>
      <c r="Q25" t="s">
        <v>22</v>
      </c>
      <c r="T25" s="8"/>
      <c r="U25" s="8"/>
      <c r="W25" s="3">
        <f t="shared" si="0"/>
        <v>2</v>
      </c>
      <c r="X25" s="3">
        <v>1</v>
      </c>
      <c r="Y25" s="3">
        <v>4</v>
      </c>
    </row>
    <row r="26" spans="1:25" ht="14" customHeight="1">
      <c r="A26" t="s">
        <v>0</v>
      </c>
      <c r="B26" t="s">
        <v>23</v>
      </c>
      <c r="C26" s="8" t="s">
        <v>25</v>
      </c>
      <c r="D26" t="s">
        <v>13</v>
      </c>
      <c r="E26" s="9">
        <v>50</v>
      </c>
      <c r="F26" s="9">
        <v>50</v>
      </c>
      <c r="G26" s="9">
        <v>50</v>
      </c>
      <c r="H26" s="9">
        <v>50</v>
      </c>
      <c r="I26" s="9" t="s">
        <v>4</v>
      </c>
      <c r="J26" s="9"/>
      <c r="K26" s="9"/>
      <c r="L26" s="10"/>
      <c r="M26">
        <v>1.74</v>
      </c>
      <c r="N26" s="15">
        <v>11</v>
      </c>
      <c r="Q26" t="s">
        <v>22</v>
      </c>
      <c r="T26" s="8"/>
      <c r="U26" s="8"/>
      <c r="W26" s="3">
        <f t="shared" si="0"/>
        <v>2</v>
      </c>
      <c r="X26" s="3">
        <v>1</v>
      </c>
      <c r="Y26" s="3">
        <v>13</v>
      </c>
    </row>
    <row r="27" spans="1:25" ht="14" customHeight="1">
      <c r="A27" t="s">
        <v>0</v>
      </c>
      <c r="B27" t="s">
        <v>21</v>
      </c>
      <c r="C27" s="8" t="s">
        <v>20</v>
      </c>
      <c r="D27" t="s">
        <v>13</v>
      </c>
      <c r="E27" s="9">
        <v>50</v>
      </c>
      <c r="F27" s="9">
        <v>50</v>
      </c>
      <c r="G27" s="9">
        <v>50</v>
      </c>
      <c r="H27" s="9">
        <v>50</v>
      </c>
      <c r="I27" s="9" t="s">
        <v>4</v>
      </c>
      <c r="J27" s="9"/>
      <c r="K27" s="9"/>
      <c r="L27" s="10"/>
      <c r="M27">
        <v>0.39</v>
      </c>
      <c r="N27" s="15">
        <v>10</v>
      </c>
      <c r="Q27" t="s">
        <v>22</v>
      </c>
      <c r="T27" s="8"/>
      <c r="U27" s="8"/>
      <c r="W27" s="3">
        <f t="shared" si="0"/>
        <v>2</v>
      </c>
    </row>
    <row r="28" spans="1:25" ht="14" customHeight="1">
      <c r="A28" t="s">
        <v>0</v>
      </c>
      <c r="B28" t="s">
        <v>21</v>
      </c>
      <c r="C28" s="8" t="s">
        <v>19</v>
      </c>
      <c r="D28" t="s">
        <v>13</v>
      </c>
      <c r="E28" s="9">
        <v>50</v>
      </c>
      <c r="F28" s="9">
        <v>50</v>
      </c>
      <c r="G28" s="9">
        <v>50</v>
      </c>
      <c r="H28" s="9">
        <v>50</v>
      </c>
      <c r="I28" s="9" t="s">
        <v>4</v>
      </c>
      <c r="J28" s="9"/>
      <c r="K28" s="9"/>
      <c r="L28" s="10"/>
      <c r="M28">
        <v>0.56999999999999995</v>
      </c>
      <c r="N28" s="15">
        <v>9</v>
      </c>
      <c r="Q28" t="s">
        <v>22</v>
      </c>
      <c r="T28" s="8"/>
      <c r="U28" s="8"/>
      <c r="W28" s="3">
        <f t="shared" si="0"/>
        <v>2</v>
      </c>
    </row>
    <row r="29" spans="1:25" ht="14" customHeight="1">
      <c r="A29" t="s">
        <v>0</v>
      </c>
      <c r="B29" t="s">
        <v>21</v>
      </c>
      <c r="C29" s="8" t="s">
        <v>12</v>
      </c>
      <c r="D29" t="s">
        <v>13</v>
      </c>
      <c r="E29" s="9">
        <v>49</v>
      </c>
      <c r="F29" s="9">
        <v>50</v>
      </c>
      <c r="G29" s="9">
        <v>48</v>
      </c>
      <c r="H29" s="9">
        <v>50</v>
      </c>
      <c r="I29" s="9" t="s">
        <v>4</v>
      </c>
      <c r="J29" s="9"/>
      <c r="K29" s="9"/>
      <c r="L29" s="10"/>
      <c r="M29">
        <v>0.73</v>
      </c>
      <c r="N29" s="15">
        <v>7</v>
      </c>
      <c r="Q29" t="s">
        <v>22</v>
      </c>
      <c r="T29" s="8"/>
      <c r="U29" s="8"/>
      <c r="W29" s="3">
        <f t="shared" si="0"/>
        <v>2</v>
      </c>
    </row>
    <row r="30" spans="1:25" ht="14" customHeight="1">
      <c r="A30" t="s">
        <v>0</v>
      </c>
      <c r="B30" t="s">
        <v>21</v>
      </c>
      <c r="C30" s="8" t="s">
        <v>18</v>
      </c>
      <c r="D30" t="s">
        <v>13</v>
      </c>
      <c r="E30" s="9">
        <v>50</v>
      </c>
      <c r="F30" s="9">
        <v>50</v>
      </c>
      <c r="G30" s="9">
        <v>50</v>
      </c>
      <c r="H30" s="9">
        <v>50</v>
      </c>
      <c r="I30" s="9" t="s">
        <v>4</v>
      </c>
      <c r="J30" s="9"/>
      <c r="K30" s="9"/>
      <c r="L30" s="10"/>
      <c r="M30">
        <v>0.89</v>
      </c>
      <c r="N30" s="15">
        <v>6</v>
      </c>
      <c r="Q30" t="s">
        <v>22</v>
      </c>
      <c r="T30" s="8"/>
      <c r="U30" s="8"/>
      <c r="W30" s="3">
        <f t="shared" si="0"/>
        <v>2</v>
      </c>
    </row>
    <row r="31" spans="1:25" ht="14" customHeight="1">
      <c r="A31" t="s">
        <v>0</v>
      </c>
      <c r="B31" t="s">
        <v>28</v>
      </c>
      <c r="C31" s="8" t="s">
        <v>18</v>
      </c>
      <c r="D31" t="s">
        <v>13</v>
      </c>
      <c r="E31" s="9"/>
      <c r="F31" s="9">
        <v>50</v>
      </c>
      <c r="G31" s="9"/>
      <c r="H31" s="9">
        <v>50</v>
      </c>
      <c r="I31" s="9" t="s">
        <v>4</v>
      </c>
      <c r="J31" s="9"/>
      <c r="K31" s="9"/>
      <c r="L31" s="10"/>
      <c r="M31">
        <v>0.34</v>
      </c>
      <c r="N31" s="15">
        <v>6</v>
      </c>
      <c r="Q31" t="s">
        <v>16</v>
      </c>
      <c r="T31" s="8"/>
      <c r="U31" s="8"/>
      <c r="W31" s="3">
        <f t="shared" si="0"/>
        <v>2</v>
      </c>
    </row>
    <row r="32" spans="1:25" ht="14" customHeight="1">
      <c r="A32" t="s">
        <v>0</v>
      </c>
      <c r="B32" t="s">
        <v>21</v>
      </c>
      <c r="C32" s="8" t="s">
        <v>17</v>
      </c>
      <c r="D32" t="s">
        <v>13</v>
      </c>
      <c r="E32" s="9">
        <v>50</v>
      </c>
      <c r="F32" s="9">
        <v>50</v>
      </c>
      <c r="G32" s="9">
        <v>50</v>
      </c>
      <c r="H32" s="9">
        <v>50</v>
      </c>
      <c r="I32" s="9" t="s">
        <v>4</v>
      </c>
      <c r="J32" s="9"/>
      <c r="K32" s="9"/>
      <c r="L32" s="10"/>
      <c r="M32">
        <v>0.54</v>
      </c>
      <c r="N32" s="15">
        <v>5</v>
      </c>
      <c r="Q32" t="s">
        <v>22</v>
      </c>
      <c r="T32" s="8"/>
      <c r="U32" s="8"/>
      <c r="W32" s="3">
        <f t="shared" si="0"/>
        <v>2</v>
      </c>
    </row>
    <row r="33" spans="1:23" ht="14" customHeight="1">
      <c r="A33" t="s">
        <v>0</v>
      </c>
      <c r="B33" t="s">
        <v>28</v>
      </c>
      <c r="C33" s="8" t="s">
        <v>17</v>
      </c>
      <c r="D33" t="s">
        <v>13</v>
      </c>
      <c r="E33" s="9"/>
      <c r="F33" s="9">
        <v>50</v>
      </c>
      <c r="G33" s="9"/>
      <c r="H33" s="9">
        <v>50</v>
      </c>
      <c r="I33" s="9" t="s">
        <v>4</v>
      </c>
      <c r="J33" s="9"/>
      <c r="K33" s="9"/>
      <c r="L33" s="10"/>
      <c r="M33">
        <v>0.68</v>
      </c>
      <c r="N33" s="15">
        <v>5</v>
      </c>
      <c r="Q33" t="s">
        <v>16</v>
      </c>
      <c r="T33" s="8"/>
      <c r="U33" s="8"/>
      <c r="W33" s="3">
        <f t="shared" si="0"/>
        <v>2</v>
      </c>
    </row>
    <row r="34" spans="1:23" ht="14" customHeight="1">
      <c r="A34" t="s">
        <v>0</v>
      </c>
      <c r="B34" t="s">
        <v>26</v>
      </c>
      <c r="C34" s="8" t="s">
        <v>12</v>
      </c>
      <c r="D34" t="s">
        <v>13</v>
      </c>
      <c r="E34" s="9"/>
      <c r="F34" s="9">
        <v>58</v>
      </c>
      <c r="G34" s="9"/>
      <c r="H34" s="9">
        <v>58</v>
      </c>
      <c r="I34" s="9" t="s">
        <v>4</v>
      </c>
      <c r="J34" s="9"/>
      <c r="K34" s="9"/>
      <c r="L34" s="10"/>
      <c r="M34">
        <v>0.48</v>
      </c>
      <c r="N34" s="15">
        <v>7</v>
      </c>
      <c r="Q34" t="s">
        <v>16</v>
      </c>
      <c r="T34" s="8"/>
      <c r="U34" s="8"/>
      <c r="W34" s="3">
        <f t="shared" si="0"/>
        <v>3</v>
      </c>
    </row>
    <row r="35" spans="1:23" ht="14" customHeight="1">
      <c r="A35" t="s">
        <v>0</v>
      </c>
      <c r="B35" t="s">
        <v>26</v>
      </c>
      <c r="C35" s="8" t="s">
        <v>18</v>
      </c>
      <c r="D35" t="s">
        <v>13</v>
      </c>
      <c r="E35" s="9"/>
      <c r="F35" s="9">
        <v>58</v>
      </c>
      <c r="G35" s="9"/>
      <c r="H35" s="9">
        <v>58</v>
      </c>
      <c r="I35" s="9" t="s">
        <v>4</v>
      </c>
      <c r="J35" s="9"/>
      <c r="K35" s="9"/>
      <c r="L35" s="10"/>
      <c r="M35">
        <v>0.45</v>
      </c>
      <c r="N35" s="15">
        <v>6</v>
      </c>
      <c r="Q35" t="s">
        <v>16</v>
      </c>
      <c r="T35" s="8"/>
      <c r="U35" s="8"/>
      <c r="W35" s="3">
        <f t="shared" si="0"/>
        <v>3</v>
      </c>
    </row>
    <row r="36" spans="1:23" ht="14" customHeight="1">
      <c r="A36" t="s">
        <v>0</v>
      </c>
      <c r="B36" t="s">
        <v>26</v>
      </c>
      <c r="C36" s="8" t="s">
        <v>17</v>
      </c>
      <c r="D36" t="s">
        <v>13</v>
      </c>
      <c r="E36" s="9"/>
      <c r="F36" s="9">
        <v>58</v>
      </c>
      <c r="G36" s="9"/>
      <c r="H36" s="9">
        <v>58</v>
      </c>
      <c r="I36" s="9" t="s">
        <v>4</v>
      </c>
      <c r="J36" s="9"/>
      <c r="K36" s="9"/>
      <c r="L36" s="10"/>
      <c r="M36">
        <v>0.71</v>
      </c>
      <c r="N36" s="15">
        <v>5</v>
      </c>
      <c r="Q36" t="s">
        <v>16</v>
      </c>
      <c r="T36" s="8"/>
      <c r="U36" s="8"/>
      <c r="W36" s="3">
        <f t="shared" si="0"/>
        <v>3</v>
      </c>
    </row>
    <row r="37" spans="1:23" ht="14" customHeight="1">
      <c r="A37" t="s">
        <v>0</v>
      </c>
      <c r="B37" t="s">
        <v>27</v>
      </c>
      <c r="C37" s="8" t="s">
        <v>18</v>
      </c>
      <c r="D37" t="s">
        <v>13</v>
      </c>
      <c r="E37" s="9"/>
      <c r="F37" s="9">
        <v>101</v>
      </c>
      <c r="G37" s="9"/>
      <c r="H37" s="9">
        <v>101</v>
      </c>
      <c r="I37" s="9" t="s">
        <v>4</v>
      </c>
      <c r="J37" s="9"/>
      <c r="K37" s="9"/>
      <c r="L37" s="10"/>
      <c r="M37">
        <v>0.45</v>
      </c>
      <c r="N37" s="15">
        <v>6</v>
      </c>
      <c r="Q37" t="s">
        <v>16</v>
      </c>
      <c r="T37" s="8"/>
      <c r="U37" s="8"/>
      <c r="W37" s="3">
        <f t="shared" si="0"/>
        <v>3</v>
      </c>
    </row>
    <row r="38" spans="1:23" ht="14" customHeight="1">
      <c r="A38" t="s">
        <v>0</v>
      </c>
      <c r="B38" t="s">
        <v>27</v>
      </c>
      <c r="C38" s="8" t="s">
        <v>17</v>
      </c>
      <c r="D38" t="s">
        <v>13</v>
      </c>
      <c r="E38" s="9"/>
      <c r="F38" s="9">
        <v>101</v>
      </c>
      <c r="G38" s="9"/>
      <c r="H38" s="9">
        <v>101</v>
      </c>
      <c r="I38" s="9" t="s">
        <v>4</v>
      </c>
      <c r="J38" s="9"/>
      <c r="K38" s="9"/>
      <c r="L38" s="10"/>
      <c r="M38">
        <v>0.87</v>
      </c>
      <c r="N38" s="15">
        <v>5</v>
      </c>
      <c r="Q38" t="s">
        <v>16</v>
      </c>
      <c r="T38" s="8"/>
      <c r="U38" s="8"/>
      <c r="W38" s="3">
        <f t="shared" si="0"/>
        <v>3</v>
      </c>
    </row>
    <row r="48" spans="1:23">
      <c r="A48" s="1"/>
    </row>
  </sheetData>
  <autoFilter ref="A4:Y38">
    <sortState ref="A2:Y35">
      <sortCondition ref="W1:W35"/>
    </sortState>
  </autoFilter>
  <sortState ref="A5:Y38">
    <sortCondition ref="I5:I38"/>
    <sortCondition ref="W5:W38"/>
  </sortState>
  <dataValidations disablePrompts="1" count="1">
    <dataValidation type="list" allowBlank="1" showInputMessage="1" showErrorMessage="1" sqref="A5:A38">
      <formula1>Chem_Categories</formula1>
    </dataValidation>
  </dataValidation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workbookViewId="0">
      <selection activeCell="AA1" sqref="AA1:AB3"/>
    </sheetView>
  </sheetViews>
  <sheetFormatPr baseColWidth="10" defaultRowHeight="15" x14ac:dyDescent="0"/>
  <cols>
    <col min="1" max="1" width="20.33203125" customWidth="1"/>
    <col min="3" max="3" width="37.1640625" customWidth="1"/>
    <col min="4" max="4" width="30.33203125" hidden="1" customWidth="1"/>
    <col min="5" max="7" width="0" hidden="1" customWidth="1"/>
    <col min="10" max="12" width="0" hidden="1" customWidth="1"/>
    <col min="13" max="13" width="22.6640625" customWidth="1"/>
    <col min="14" max="14" width="10.83203125" style="15"/>
    <col min="15" max="19" width="0" hidden="1" customWidth="1"/>
    <col min="20" max="20" width="38.5" hidden="1" customWidth="1"/>
    <col min="21" max="22" width="0" hidden="1" customWidth="1"/>
  </cols>
  <sheetData>
    <row r="1" spans="1:28">
      <c r="AA1" t="s">
        <v>62</v>
      </c>
      <c r="AB1" t="s">
        <v>61</v>
      </c>
    </row>
    <row r="2" spans="1:28">
      <c r="AA2">
        <v>1</v>
      </c>
      <c r="AB2">
        <v>4</v>
      </c>
    </row>
    <row r="3" spans="1:28">
      <c r="AA3">
        <v>1</v>
      </c>
      <c r="AB3">
        <v>13</v>
      </c>
    </row>
    <row r="4" spans="1:28" s="3" customFormat="1" ht="92.25" customHeight="1">
      <c r="A4" s="13" t="s">
        <v>36</v>
      </c>
      <c r="B4" s="13" t="s">
        <v>37</v>
      </c>
      <c r="C4" s="2" t="s">
        <v>38</v>
      </c>
      <c r="D4" s="2" t="s">
        <v>39</v>
      </c>
      <c r="E4" s="7" t="s">
        <v>40</v>
      </c>
      <c r="F4" s="7" t="s">
        <v>41</v>
      </c>
      <c r="G4" s="7" t="s">
        <v>42</v>
      </c>
      <c r="H4" s="7" t="s">
        <v>43</v>
      </c>
      <c r="I4" s="7" t="s">
        <v>44</v>
      </c>
      <c r="J4" s="7" t="s">
        <v>45</v>
      </c>
      <c r="K4" s="7" t="s">
        <v>46</v>
      </c>
      <c r="L4" s="7" t="s">
        <v>47</v>
      </c>
      <c r="M4" s="2" t="s">
        <v>48</v>
      </c>
      <c r="N4" s="14" t="s">
        <v>57</v>
      </c>
      <c r="O4" s="2" t="s">
        <v>49</v>
      </c>
      <c r="P4" s="2" t="s">
        <v>50</v>
      </c>
      <c r="Q4" s="2" t="s">
        <v>51</v>
      </c>
      <c r="R4" s="2" t="s">
        <v>52</v>
      </c>
      <c r="S4" s="2" t="s">
        <v>53</v>
      </c>
      <c r="T4" s="2" t="s">
        <v>54</v>
      </c>
      <c r="U4" s="2" t="s">
        <v>55</v>
      </c>
      <c r="V4" s="2" t="s">
        <v>56</v>
      </c>
      <c r="W4" s="18" t="s">
        <v>59</v>
      </c>
      <c r="X4" s="18" t="s">
        <v>60</v>
      </c>
      <c r="Y4" s="18" t="s">
        <v>61</v>
      </c>
    </row>
    <row r="5" spans="1:28">
      <c r="A5" s="1" t="s">
        <v>0</v>
      </c>
      <c r="B5" s="1" t="s">
        <v>1</v>
      </c>
      <c r="C5" s="2" t="s">
        <v>2</v>
      </c>
      <c r="D5" s="3" t="s">
        <v>3</v>
      </c>
      <c r="E5" s="4">
        <v>15</v>
      </c>
      <c r="F5" s="4">
        <v>15</v>
      </c>
      <c r="G5" s="4">
        <v>15</v>
      </c>
      <c r="H5" s="4">
        <v>15</v>
      </c>
      <c r="I5" s="4" t="s">
        <v>4</v>
      </c>
      <c r="J5" s="4" t="s">
        <v>5</v>
      </c>
      <c r="K5" s="4" t="s">
        <v>5</v>
      </c>
      <c r="L5" s="5" t="s">
        <v>6</v>
      </c>
      <c r="M5" s="6">
        <v>0.33</v>
      </c>
      <c r="N5" s="16">
        <v>6</v>
      </c>
      <c r="O5" s="6">
        <v>0.23</v>
      </c>
      <c r="P5" s="6">
        <v>0.41</v>
      </c>
      <c r="Q5" s="4" t="s">
        <v>7</v>
      </c>
      <c r="R5" s="4" t="s">
        <v>8</v>
      </c>
      <c r="S5" s="4" t="s">
        <v>9</v>
      </c>
      <c r="T5" s="2" t="s">
        <v>10</v>
      </c>
      <c r="U5" s="2"/>
      <c r="V5" s="3"/>
      <c r="W5" s="3">
        <f t="shared" ref="W5:W34" si="0">IF(H5&gt;50, 3, IF(H5&gt;20, 2, 1))</f>
        <v>1</v>
      </c>
      <c r="Z5" s="3"/>
      <c r="AA5" s="3"/>
    </row>
    <row r="6" spans="1:28">
      <c r="A6" t="s">
        <v>0</v>
      </c>
      <c r="B6" t="s">
        <v>29</v>
      </c>
      <c r="C6" s="8" t="s">
        <v>18</v>
      </c>
      <c r="D6" t="s">
        <v>13</v>
      </c>
      <c r="E6" s="9"/>
      <c r="F6" s="9">
        <v>11</v>
      </c>
      <c r="G6" s="9"/>
      <c r="H6" s="9">
        <v>11</v>
      </c>
      <c r="I6" s="9" t="s">
        <v>4</v>
      </c>
      <c r="J6" s="9"/>
      <c r="K6" s="9"/>
      <c r="L6" s="10"/>
      <c r="M6">
        <v>0.6</v>
      </c>
      <c r="N6" s="15">
        <v>6</v>
      </c>
      <c r="Q6" t="s">
        <v>16</v>
      </c>
      <c r="T6" s="8"/>
      <c r="U6" s="8"/>
      <c r="W6" s="3">
        <f t="shared" si="0"/>
        <v>1</v>
      </c>
      <c r="Z6" s="3"/>
      <c r="AA6" s="3"/>
    </row>
    <row r="7" spans="1:28" ht="105">
      <c r="A7" t="s">
        <v>0</v>
      </c>
      <c r="B7" t="s">
        <v>34</v>
      </c>
      <c r="C7" t="s">
        <v>18</v>
      </c>
      <c r="D7" t="s">
        <v>13</v>
      </c>
      <c r="E7" s="9">
        <v>12</v>
      </c>
      <c r="F7" s="9">
        <v>12</v>
      </c>
      <c r="G7" s="9">
        <v>12</v>
      </c>
      <c r="H7" s="9">
        <v>12</v>
      </c>
      <c r="I7" s="9" t="s">
        <v>4</v>
      </c>
      <c r="J7" s="9"/>
      <c r="K7" s="9"/>
      <c r="L7" s="10"/>
      <c r="M7">
        <v>0.36</v>
      </c>
      <c r="N7" s="15">
        <v>6</v>
      </c>
      <c r="Q7" t="s">
        <v>16</v>
      </c>
      <c r="T7" s="8" t="s">
        <v>35</v>
      </c>
      <c r="U7" s="8"/>
      <c r="W7" s="3">
        <f t="shared" si="0"/>
        <v>1</v>
      </c>
      <c r="Z7" s="3"/>
      <c r="AA7" s="3"/>
    </row>
    <row r="8" spans="1:28">
      <c r="A8" t="s">
        <v>0</v>
      </c>
      <c r="B8" t="s">
        <v>11</v>
      </c>
      <c r="C8" s="8" t="s">
        <v>17</v>
      </c>
      <c r="D8" t="s">
        <v>13</v>
      </c>
      <c r="E8" s="9">
        <v>12</v>
      </c>
      <c r="F8" s="9">
        <v>12</v>
      </c>
      <c r="G8" s="9">
        <v>12</v>
      </c>
      <c r="H8" s="9">
        <v>12</v>
      </c>
      <c r="I8" s="9" t="s">
        <v>14</v>
      </c>
      <c r="J8" s="9">
        <v>3.1</v>
      </c>
      <c r="K8" s="9">
        <v>4.2</v>
      </c>
      <c r="L8" s="10" t="s">
        <v>15</v>
      </c>
      <c r="M8" s="11">
        <v>0.73809523809523814</v>
      </c>
      <c r="N8" s="17">
        <v>5</v>
      </c>
      <c r="Q8" t="s">
        <v>16</v>
      </c>
      <c r="T8" s="8"/>
      <c r="U8" s="8"/>
      <c r="W8" s="3">
        <f t="shared" si="0"/>
        <v>1</v>
      </c>
    </row>
    <row r="9" spans="1:28">
      <c r="A9" t="s">
        <v>0</v>
      </c>
      <c r="B9" t="s">
        <v>29</v>
      </c>
      <c r="C9" s="8" t="s">
        <v>17</v>
      </c>
      <c r="D9" t="s">
        <v>13</v>
      </c>
      <c r="E9" s="9"/>
      <c r="F9" s="9">
        <v>11</v>
      </c>
      <c r="G9" s="9"/>
      <c r="H9" s="9">
        <v>11</v>
      </c>
      <c r="I9" s="9" t="s">
        <v>4</v>
      </c>
      <c r="J9" s="9"/>
      <c r="K9" s="9"/>
      <c r="L9" s="10"/>
      <c r="M9">
        <v>1.26</v>
      </c>
      <c r="N9" s="15">
        <v>5</v>
      </c>
      <c r="Q9" t="s">
        <v>16</v>
      </c>
      <c r="T9" s="8"/>
      <c r="U9" s="8"/>
      <c r="W9" s="3">
        <f t="shared" si="0"/>
        <v>1</v>
      </c>
    </row>
    <row r="10" spans="1:28" ht="105">
      <c r="A10" t="s">
        <v>0</v>
      </c>
      <c r="B10" t="s">
        <v>34</v>
      </c>
      <c r="C10" s="8" t="s">
        <v>17</v>
      </c>
      <c r="D10" t="s">
        <v>13</v>
      </c>
      <c r="E10" s="9">
        <v>12</v>
      </c>
      <c r="F10" s="9">
        <v>12</v>
      </c>
      <c r="G10" s="9">
        <v>12</v>
      </c>
      <c r="H10" s="9">
        <v>12</v>
      </c>
      <c r="I10" s="9" t="s">
        <v>4</v>
      </c>
      <c r="J10" s="9"/>
      <c r="K10" s="9"/>
      <c r="L10" s="10"/>
      <c r="M10">
        <v>0.71</v>
      </c>
      <c r="N10" s="15">
        <v>5</v>
      </c>
      <c r="Q10" t="s">
        <v>16</v>
      </c>
      <c r="T10" s="8" t="s">
        <v>35</v>
      </c>
      <c r="U10" s="8"/>
      <c r="W10" s="3">
        <f t="shared" si="0"/>
        <v>1</v>
      </c>
    </row>
    <row r="11" spans="1:28">
      <c r="A11" t="s">
        <v>0</v>
      </c>
      <c r="B11" t="s">
        <v>23</v>
      </c>
      <c r="C11" s="8" t="s">
        <v>24</v>
      </c>
      <c r="D11" t="s">
        <v>13</v>
      </c>
      <c r="E11" s="9">
        <v>50</v>
      </c>
      <c r="F11" s="9">
        <v>50</v>
      </c>
      <c r="G11" s="9">
        <v>50</v>
      </c>
      <c r="H11" s="9">
        <v>50</v>
      </c>
      <c r="I11" s="9" t="s">
        <v>4</v>
      </c>
      <c r="J11" s="9"/>
      <c r="K11" s="9"/>
      <c r="L11" s="10"/>
      <c r="M11">
        <v>0.52</v>
      </c>
      <c r="N11" s="15">
        <v>12</v>
      </c>
      <c r="Q11" t="s">
        <v>22</v>
      </c>
      <c r="T11" s="8"/>
      <c r="U11" s="8"/>
      <c r="W11" s="3">
        <f t="shared" si="0"/>
        <v>2</v>
      </c>
      <c r="X11" s="3">
        <v>1</v>
      </c>
      <c r="Y11" s="3">
        <v>4</v>
      </c>
    </row>
    <row r="12" spans="1:28">
      <c r="A12" t="s">
        <v>0</v>
      </c>
      <c r="B12" t="s">
        <v>23</v>
      </c>
      <c r="C12" s="8" t="s">
        <v>25</v>
      </c>
      <c r="D12" t="s">
        <v>13</v>
      </c>
      <c r="E12" s="9">
        <v>50</v>
      </c>
      <c r="F12" s="9">
        <v>50</v>
      </c>
      <c r="G12" s="9">
        <v>50</v>
      </c>
      <c r="H12" s="9">
        <v>50</v>
      </c>
      <c r="I12" s="9" t="s">
        <v>4</v>
      </c>
      <c r="J12" s="9"/>
      <c r="K12" s="9"/>
      <c r="L12" s="10"/>
      <c r="M12">
        <v>1.74</v>
      </c>
      <c r="N12" s="15">
        <v>11</v>
      </c>
      <c r="Q12" t="s">
        <v>22</v>
      </c>
      <c r="T12" s="8"/>
      <c r="U12" s="8"/>
      <c r="W12" s="3">
        <f t="shared" si="0"/>
        <v>2</v>
      </c>
      <c r="X12" s="3">
        <v>1</v>
      </c>
      <c r="Y12" s="3">
        <v>13</v>
      </c>
    </row>
    <row r="13" spans="1:28" ht="120">
      <c r="A13" t="s">
        <v>0</v>
      </c>
      <c r="B13" t="s">
        <v>30</v>
      </c>
      <c r="C13" t="s">
        <v>25</v>
      </c>
      <c r="D13" t="s">
        <v>13</v>
      </c>
      <c r="E13" s="9"/>
      <c r="F13" s="9">
        <v>43</v>
      </c>
      <c r="G13" s="9"/>
      <c r="H13" s="9">
        <v>43</v>
      </c>
      <c r="I13" s="9" t="s">
        <v>4</v>
      </c>
      <c r="J13" s="9"/>
      <c r="K13" s="9"/>
      <c r="L13" s="10"/>
      <c r="M13" s="12">
        <v>1.9991399999999999</v>
      </c>
      <c r="N13" s="15">
        <v>11</v>
      </c>
      <c r="Q13" t="s">
        <v>22</v>
      </c>
      <c r="T13" s="8" t="s">
        <v>31</v>
      </c>
      <c r="U13" s="8"/>
      <c r="W13" s="3">
        <f t="shared" si="0"/>
        <v>2</v>
      </c>
      <c r="X13" s="3"/>
      <c r="Y13" s="3"/>
    </row>
    <row r="14" spans="1:28">
      <c r="A14" t="s">
        <v>0</v>
      </c>
      <c r="B14" t="s">
        <v>21</v>
      </c>
      <c r="C14" s="8" t="s">
        <v>20</v>
      </c>
      <c r="D14" t="s">
        <v>13</v>
      </c>
      <c r="E14" s="9">
        <v>50</v>
      </c>
      <c r="F14" s="9">
        <v>50</v>
      </c>
      <c r="G14" s="9">
        <v>50</v>
      </c>
      <c r="H14" s="9">
        <v>50</v>
      </c>
      <c r="I14" s="9" t="s">
        <v>4</v>
      </c>
      <c r="J14" s="9"/>
      <c r="K14" s="9"/>
      <c r="L14" s="10"/>
      <c r="M14">
        <v>0.39</v>
      </c>
      <c r="N14" s="15">
        <v>10</v>
      </c>
      <c r="Q14" t="s">
        <v>22</v>
      </c>
      <c r="T14" s="8"/>
      <c r="U14" s="8"/>
      <c r="W14" s="3">
        <f t="shared" si="0"/>
        <v>2</v>
      </c>
    </row>
    <row r="15" spans="1:28" ht="120">
      <c r="A15" t="s">
        <v>0</v>
      </c>
      <c r="B15" t="s">
        <v>30</v>
      </c>
      <c r="C15" t="s">
        <v>20</v>
      </c>
      <c r="D15" t="s">
        <v>13</v>
      </c>
      <c r="E15" s="9"/>
      <c r="F15" s="9">
        <v>43</v>
      </c>
      <c r="G15" s="9"/>
      <c r="H15" s="9">
        <v>43</v>
      </c>
      <c r="I15" s="9" t="s">
        <v>4</v>
      </c>
      <c r="J15" s="9"/>
      <c r="K15" s="9"/>
      <c r="L15" s="10"/>
      <c r="M15" s="12">
        <v>0.50758400000000004</v>
      </c>
      <c r="N15" s="15">
        <v>10</v>
      </c>
      <c r="Q15" t="s">
        <v>22</v>
      </c>
      <c r="T15" s="8" t="s">
        <v>31</v>
      </c>
      <c r="U15" s="8"/>
      <c r="W15" s="3">
        <f t="shared" si="0"/>
        <v>2</v>
      </c>
    </row>
    <row r="16" spans="1:28">
      <c r="A16" t="s">
        <v>0</v>
      </c>
      <c r="B16" t="s">
        <v>21</v>
      </c>
      <c r="C16" s="8" t="s">
        <v>19</v>
      </c>
      <c r="D16" t="s">
        <v>13</v>
      </c>
      <c r="E16" s="9">
        <v>50</v>
      </c>
      <c r="F16" s="9">
        <v>50</v>
      </c>
      <c r="G16" s="9">
        <v>50</v>
      </c>
      <c r="H16" s="9">
        <v>50</v>
      </c>
      <c r="I16" s="9" t="s">
        <v>4</v>
      </c>
      <c r="J16" s="9"/>
      <c r="K16" s="9"/>
      <c r="L16" s="10"/>
      <c r="M16">
        <v>0.56999999999999995</v>
      </c>
      <c r="N16" s="15">
        <v>9</v>
      </c>
      <c r="Q16" t="s">
        <v>22</v>
      </c>
      <c r="T16" s="8"/>
      <c r="U16" s="8"/>
      <c r="W16" s="3">
        <f t="shared" si="0"/>
        <v>2</v>
      </c>
    </row>
    <row r="17" spans="1:23" ht="120">
      <c r="A17" t="s">
        <v>0</v>
      </c>
      <c r="B17" t="s">
        <v>30</v>
      </c>
      <c r="C17" t="s">
        <v>19</v>
      </c>
      <c r="D17" t="s">
        <v>13</v>
      </c>
      <c r="E17" s="9"/>
      <c r="F17" s="9">
        <v>43</v>
      </c>
      <c r="G17" s="9"/>
      <c r="H17" s="9">
        <v>43</v>
      </c>
      <c r="I17" s="9" t="s">
        <v>4</v>
      </c>
      <c r="J17" s="9"/>
      <c r="K17" s="9"/>
      <c r="L17" s="10"/>
      <c r="M17" s="12">
        <v>1.02864</v>
      </c>
      <c r="N17" s="15">
        <v>9</v>
      </c>
      <c r="Q17" t="s">
        <v>22</v>
      </c>
      <c r="T17" s="8" t="s">
        <v>31</v>
      </c>
      <c r="U17" s="8"/>
      <c r="W17" s="3">
        <f t="shared" si="0"/>
        <v>2</v>
      </c>
    </row>
    <row r="18" spans="1:23" ht="120">
      <c r="A18" t="s">
        <v>0</v>
      </c>
      <c r="B18" t="s">
        <v>30</v>
      </c>
      <c r="C18" t="s">
        <v>32</v>
      </c>
      <c r="D18" t="s">
        <v>13</v>
      </c>
      <c r="E18" s="9"/>
      <c r="F18" s="9">
        <v>43</v>
      </c>
      <c r="G18" s="9"/>
      <c r="H18" s="9">
        <v>43</v>
      </c>
      <c r="I18" s="9" t="s">
        <v>4</v>
      </c>
      <c r="J18" s="9"/>
      <c r="K18" s="9"/>
      <c r="L18" s="10"/>
      <c r="M18" s="12">
        <v>0.83484899999999995</v>
      </c>
      <c r="N18" s="15">
        <v>8</v>
      </c>
      <c r="Q18" t="s">
        <v>22</v>
      </c>
      <c r="T18" s="8" t="s">
        <v>31</v>
      </c>
      <c r="U18" s="8"/>
      <c r="W18" s="3">
        <f t="shared" si="0"/>
        <v>2</v>
      </c>
    </row>
    <row r="19" spans="1:23">
      <c r="A19" t="s">
        <v>0</v>
      </c>
      <c r="B19" t="s">
        <v>21</v>
      </c>
      <c r="C19" s="8" t="s">
        <v>12</v>
      </c>
      <c r="D19" t="s">
        <v>13</v>
      </c>
      <c r="E19" s="9">
        <v>49</v>
      </c>
      <c r="F19" s="9">
        <v>50</v>
      </c>
      <c r="G19" s="9">
        <v>48</v>
      </c>
      <c r="H19" s="9">
        <v>50</v>
      </c>
      <c r="I19" s="9" t="s">
        <v>4</v>
      </c>
      <c r="J19" s="9"/>
      <c r="K19" s="9"/>
      <c r="L19" s="10"/>
      <c r="M19">
        <v>0.73</v>
      </c>
      <c r="N19" s="15">
        <v>7</v>
      </c>
      <c r="Q19" t="s">
        <v>22</v>
      </c>
      <c r="T19" s="8"/>
      <c r="U19" s="8"/>
      <c r="W19" s="3">
        <f t="shared" si="0"/>
        <v>2</v>
      </c>
    </row>
    <row r="20" spans="1:23">
      <c r="A20" t="s">
        <v>0</v>
      </c>
      <c r="B20" t="s">
        <v>23</v>
      </c>
      <c r="C20" s="8" t="s">
        <v>12</v>
      </c>
      <c r="D20" t="s">
        <v>13</v>
      </c>
      <c r="E20" s="9"/>
      <c r="F20" s="9">
        <v>27</v>
      </c>
      <c r="G20" s="9"/>
      <c r="H20" s="9">
        <v>27</v>
      </c>
      <c r="I20" s="9" t="s">
        <v>4</v>
      </c>
      <c r="J20" s="9"/>
      <c r="K20" s="9"/>
      <c r="L20" s="10"/>
      <c r="M20">
        <v>0.4</v>
      </c>
      <c r="N20" s="15">
        <v>7</v>
      </c>
      <c r="Q20" t="s">
        <v>16</v>
      </c>
      <c r="T20" s="8"/>
      <c r="U20" s="8"/>
      <c r="W20" s="3">
        <f t="shared" si="0"/>
        <v>2</v>
      </c>
    </row>
    <row r="21" spans="1:23" ht="120">
      <c r="A21" t="s">
        <v>0</v>
      </c>
      <c r="B21" t="s">
        <v>30</v>
      </c>
      <c r="C21" t="s">
        <v>33</v>
      </c>
      <c r="D21" t="s">
        <v>13</v>
      </c>
      <c r="E21" s="9"/>
      <c r="F21" s="9">
        <v>43</v>
      </c>
      <c r="G21" s="9"/>
      <c r="H21" s="9">
        <v>43</v>
      </c>
      <c r="I21" s="9" t="s">
        <v>4</v>
      </c>
      <c r="J21" s="9"/>
      <c r="K21" s="9"/>
      <c r="L21" s="10"/>
      <c r="M21" s="12">
        <v>0.61221099999999995</v>
      </c>
      <c r="N21" s="15">
        <v>7</v>
      </c>
      <c r="Q21" t="s">
        <v>22</v>
      </c>
      <c r="T21" s="8" t="s">
        <v>31</v>
      </c>
      <c r="U21" s="8"/>
      <c r="W21" s="3">
        <f t="shared" si="0"/>
        <v>2</v>
      </c>
    </row>
    <row r="22" spans="1:23">
      <c r="A22" t="s">
        <v>0</v>
      </c>
      <c r="B22" t="s">
        <v>21</v>
      </c>
      <c r="C22" s="8" t="s">
        <v>18</v>
      </c>
      <c r="D22" t="s">
        <v>13</v>
      </c>
      <c r="E22" s="9">
        <v>50</v>
      </c>
      <c r="F22" s="9">
        <v>50</v>
      </c>
      <c r="G22" s="9">
        <v>50</v>
      </c>
      <c r="H22" s="9">
        <v>50</v>
      </c>
      <c r="I22" s="9" t="s">
        <v>4</v>
      </c>
      <c r="J22" s="9"/>
      <c r="K22" s="9"/>
      <c r="L22" s="10"/>
      <c r="M22">
        <v>0.89</v>
      </c>
      <c r="N22" s="15">
        <v>6</v>
      </c>
      <c r="Q22" t="s">
        <v>22</v>
      </c>
      <c r="T22" s="8"/>
      <c r="U22" s="8"/>
      <c r="W22" s="3">
        <f t="shared" si="0"/>
        <v>2</v>
      </c>
    </row>
    <row r="23" spans="1:23">
      <c r="A23" t="s">
        <v>0</v>
      </c>
      <c r="B23" t="s">
        <v>23</v>
      </c>
      <c r="C23" s="8" t="s">
        <v>18</v>
      </c>
      <c r="D23" t="s">
        <v>13</v>
      </c>
      <c r="E23" s="9"/>
      <c r="F23" s="9">
        <v>27</v>
      </c>
      <c r="G23" s="9"/>
      <c r="H23" s="9">
        <v>27</v>
      </c>
      <c r="I23" s="9" t="s">
        <v>4</v>
      </c>
      <c r="J23" s="9"/>
      <c r="K23" s="9"/>
      <c r="L23" s="10"/>
      <c r="M23">
        <v>0.28999999999999998</v>
      </c>
      <c r="N23" s="15">
        <v>6</v>
      </c>
      <c r="Q23" t="s">
        <v>16</v>
      </c>
      <c r="T23" s="8"/>
      <c r="U23" s="8"/>
      <c r="W23" s="3">
        <f t="shared" si="0"/>
        <v>2</v>
      </c>
    </row>
    <row r="24" spans="1:23">
      <c r="A24" t="s">
        <v>0</v>
      </c>
      <c r="B24" t="s">
        <v>28</v>
      </c>
      <c r="C24" s="8" t="s">
        <v>18</v>
      </c>
      <c r="D24" t="s">
        <v>13</v>
      </c>
      <c r="E24" s="9"/>
      <c r="F24" s="9">
        <v>50</v>
      </c>
      <c r="G24" s="9"/>
      <c r="H24" s="9">
        <v>50</v>
      </c>
      <c r="I24" s="9" t="s">
        <v>4</v>
      </c>
      <c r="J24" s="9"/>
      <c r="K24" s="9"/>
      <c r="L24" s="10"/>
      <c r="M24">
        <v>0.34</v>
      </c>
      <c r="N24" s="15">
        <v>6</v>
      </c>
      <c r="Q24" t="s">
        <v>16</v>
      </c>
      <c r="T24" s="8"/>
      <c r="U24" s="8"/>
      <c r="W24" s="3">
        <f t="shared" si="0"/>
        <v>2</v>
      </c>
    </row>
    <row r="25" spans="1:23" ht="120">
      <c r="A25" t="s">
        <v>0</v>
      </c>
      <c r="B25" t="s">
        <v>30</v>
      </c>
      <c r="C25" t="s">
        <v>18</v>
      </c>
      <c r="D25" t="s">
        <v>13</v>
      </c>
      <c r="E25" s="9"/>
      <c r="F25" s="9">
        <v>43</v>
      </c>
      <c r="G25" s="9"/>
      <c r="H25" s="9">
        <v>43</v>
      </c>
      <c r="I25" s="9" t="s">
        <v>4</v>
      </c>
      <c r="J25" s="9"/>
      <c r="K25" s="9"/>
      <c r="L25" s="10"/>
      <c r="M25" s="12">
        <v>0.37421599999999999</v>
      </c>
      <c r="N25" s="15">
        <v>6</v>
      </c>
      <c r="Q25" t="s">
        <v>22</v>
      </c>
      <c r="T25" s="8" t="s">
        <v>31</v>
      </c>
      <c r="U25" s="8"/>
      <c r="W25" s="3">
        <f t="shared" si="0"/>
        <v>2</v>
      </c>
    </row>
    <row r="26" spans="1:23">
      <c r="A26" t="s">
        <v>0</v>
      </c>
      <c r="B26" t="s">
        <v>21</v>
      </c>
      <c r="C26" s="8" t="s">
        <v>17</v>
      </c>
      <c r="D26" t="s">
        <v>13</v>
      </c>
      <c r="E26" s="9">
        <v>50</v>
      </c>
      <c r="F26" s="9">
        <v>50</v>
      </c>
      <c r="G26" s="9">
        <v>50</v>
      </c>
      <c r="H26" s="9">
        <v>50</v>
      </c>
      <c r="I26" s="9" t="s">
        <v>4</v>
      </c>
      <c r="J26" s="9"/>
      <c r="K26" s="9"/>
      <c r="L26" s="10"/>
      <c r="M26">
        <v>0.54</v>
      </c>
      <c r="N26" s="15">
        <v>5</v>
      </c>
      <c r="Q26" t="s">
        <v>22</v>
      </c>
      <c r="T26" s="8"/>
      <c r="U26" s="8"/>
      <c r="W26" s="3">
        <f t="shared" si="0"/>
        <v>2</v>
      </c>
    </row>
    <row r="27" spans="1:23">
      <c r="A27" t="s">
        <v>0</v>
      </c>
      <c r="B27" t="s">
        <v>23</v>
      </c>
      <c r="C27" s="8" t="s">
        <v>17</v>
      </c>
      <c r="D27" t="s">
        <v>13</v>
      </c>
      <c r="E27" s="9"/>
      <c r="F27" s="9">
        <v>27</v>
      </c>
      <c r="G27" s="9"/>
      <c r="H27" s="9">
        <v>27</v>
      </c>
      <c r="I27" s="9" t="s">
        <v>4</v>
      </c>
      <c r="J27" s="9"/>
      <c r="K27" s="9"/>
      <c r="L27" s="10"/>
      <c r="M27">
        <v>0.7</v>
      </c>
      <c r="N27" s="15">
        <v>5</v>
      </c>
      <c r="Q27" t="s">
        <v>16</v>
      </c>
      <c r="T27" s="8"/>
      <c r="U27" s="8"/>
      <c r="W27" s="3">
        <f t="shared" si="0"/>
        <v>2</v>
      </c>
    </row>
    <row r="28" spans="1:23">
      <c r="A28" t="s">
        <v>0</v>
      </c>
      <c r="B28" t="s">
        <v>28</v>
      </c>
      <c r="C28" s="8" t="s">
        <v>17</v>
      </c>
      <c r="D28" t="s">
        <v>13</v>
      </c>
      <c r="E28" s="9"/>
      <c r="F28" s="9">
        <v>50</v>
      </c>
      <c r="G28" s="9"/>
      <c r="H28" s="9">
        <v>50</v>
      </c>
      <c r="I28" s="9" t="s">
        <v>4</v>
      </c>
      <c r="J28" s="9"/>
      <c r="K28" s="9"/>
      <c r="L28" s="10"/>
      <c r="M28">
        <v>0.68</v>
      </c>
      <c r="N28" s="15">
        <v>5</v>
      </c>
      <c r="Q28" t="s">
        <v>16</v>
      </c>
      <c r="T28" s="8"/>
      <c r="U28" s="8"/>
      <c r="W28" s="3">
        <f t="shared" si="0"/>
        <v>2</v>
      </c>
    </row>
    <row r="29" spans="1:23" ht="120">
      <c r="A29" t="s">
        <v>0</v>
      </c>
      <c r="B29" t="s">
        <v>30</v>
      </c>
      <c r="C29" t="s">
        <v>58</v>
      </c>
      <c r="D29" t="s">
        <v>13</v>
      </c>
      <c r="E29" s="9"/>
      <c r="F29" s="9">
        <v>43</v>
      </c>
      <c r="G29" s="9"/>
      <c r="H29" s="9">
        <v>43</v>
      </c>
      <c r="I29" s="9" t="s">
        <v>4</v>
      </c>
      <c r="J29" s="9"/>
      <c r="K29" s="9"/>
      <c r="L29" s="10"/>
      <c r="M29" s="12">
        <v>0.792072</v>
      </c>
      <c r="N29" s="15">
        <v>5</v>
      </c>
      <c r="Q29" t="s">
        <v>22</v>
      </c>
      <c r="T29" s="8" t="s">
        <v>31</v>
      </c>
      <c r="U29" s="8"/>
      <c r="W29" s="3">
        <f t="shared" si="0"/>
        <v>2</v>
      </c>
    </row>
    <row r="30" spans="1:23">
      <c r="A30" t="s">
        <v>0</v>
      </c>
      <c r="B30" t="s">
        <v>26</v>
      </c>
      <c r="C30" s="8" t="s">
        <v>12</v>
      </c>
      <c r="D30" t="s">
        <v>13</v>
      </c>
      <c r="E30" s="9"/>
      <c r="F30" s="9">
        <v>58</v>
      </c>
      <c r="G30" s="9"/>
      <c r="H30" s="9">
        <v>58</v>
      </c>
      <c r="I30" s="9" t="s">
        <v>4</v>
      </c>
      <c r="J30" s="9"/>
      <c r="K30" s="9"/>
      <c r="L30" s="10"/>
      <c r="M30">
        <v>0.48</v>
      </c>
      <c r="N30" s="15">
        <v>7</v>
      </c>
      <c r="Q30" t="s">
        <v>16</v>
      </c>
      <c r="T30" s="8"/>
      <c r="U30" s="8"/>
      <c r="W30" s="3">
        <f t="shared" si="0"/>
        <v>3</v>
      </c>
    </row>
    <row r="31" spans="1:23">
      <c r="A31" t="s">
        <v>0</v>
      </c>
      <c r="B31" t="s">
        <v>26</v>
      </c>
      <c r="C31" s="8" t="s">
        <v>18</v>
      </c>
      <c r="D31" t="s">
        <v>13</v>
      </c>
      <c r="E31" s="9"/>
      <c r="F31" s="9">
        <v>58</v>
      </c>
      <c r="G31" s="9"/>
      <c r="H31" s="9">
        <v>58</v>
      </c>
      <c r="I31" s="9" t="s">
        <v>4</v>
      </c>
      <c r="J31" s="9"/>
      <c r="K31" s="9"/>
      <c r="L31" s="10"/>
      <c r="M31">
        <v>0.45</v>
      </c>
      <c r="N31" s="15">
        <v>6</v>
      </c>
      <c r="Q31" t="s">
        <v>16</v>
      </c>
      <c r="T31" s="8"/>
      <c r="U31" s="8"/>
      <c r="W31" s="3">
        <f t="shared" si="0"/>
        <v>3</v>
      </c>
    </row>
    <row r="32" spans="1:23">
      <c r="A32" t="s">
        <v>0</v>
      </c>
      <c r="B32" t="s">
        <v>27</v>
      </c>
      <c r="C32" s="8" t="s">
        <v>18</v>
      </c>
      <c r="D32" t="s">
        <v>13</v>
      </c>
      <c r="E32" s="9"/>
      <c r="F32" s="9">
        <v>101</v>
      </c>
      <c r="G32" s="9"/>
      <c r="H32" s="9">
        <v>101</v>
      </c>
      <c r="I32" s="9" t="s">
        <v>4</v>
      </c>
      <c r="J32" s="9"/>
      <c r="K32" s="9"/>
      <c r="L32" s="10"/>
      <c r="M32">
        <v>0.45</v>
      </c>
      <c r="N32" s="15">
        <v>6</v>
      </c>
      <c r="Q32" t="s">
        <v>16</v>
      </c>
      <c r="T32" s="8"/>
      <c r="U32" s="8"/>
      <c r="W32" s="3">
        <f t="shared" si="0"/>
        <v>3</v>
      </c>
    </row>
    <row r="33" spans="1:23">
      <c r="A33" t="s">
        <v>0</v>
      </c>
      <c r="B33" t="s">
        <v>26</v>
      </c>
      <c r="C33" s="8" t="s">
        <v>17</v>
      </c>
      <c r="D33" t="s">
        <v>13</v>
      </c>
      <c r="E33" s="9"/>
      <c r="F33" s="9">
        <v>58</v>
      </c>
      <c r="G33" s="9"/>
      <c r="H33" s="9">
        <v>58</v>
      </c>
      <c r="I33" s="9" t="s">
        <v>4</v>
      </c>
      <c r="J33" s="9"/>
      <c r="K33" s="9"/>
      <c r="L33" s="10"/>
      <c r="M33">
        <v>0.71</v>
      </c>
      <c r="N33" s="15">
        <v>5</v>
      </c>
      <c r="Q33" t="s">
        <v>16</v>
      </c>
      <c r="T33" s="8"/>
      <c r="U33" s="8"/>
      <c r="W33" s="3">
        <f t="shared" si="0"/>
        <v>3</v>
      </c>
    </row>
    <row r="34" spans="1:23">
      <c r="A34" t="s">
        <v>0</v>
      </c>
      <c r="B34" t="s">
        <v>27</v>
      </c>
      <c r="C34" s="8" t="s">
        <v>17</v>
      </c>
      <c r="D34" t="s">
        <v>13</v>
      </c>
      <c r="E34" s="9"/>
      <c r="F34" s="9">
        <v>101</v>
      </c>
      <c r="G34" s="9"/>
      <c r="H34" s="9">
        <v>101</v>
      </c>
      <c r="I34" s="9" t="s">
        <v>4</v>
      </c>
      <c r="J34" s="9"/>
      <c r="K34" s="9"/>
      <c r="L34" s="10"/>
      <c r="M34">
        <v>0.87</v>
      </c>
      <c r="N34" s="15">
        <v>5</v>
      </c>
      <c r="Q34" t="s">
        <v>16</v>
      </c>
      <c r="T34" s="8"/>
      <c r="U34" s="8"/>
      <c r="W34" s="3">
        <f t="shared" si="0"/>
        <v>3</v>
      </c>
    </row>
  </sheetData>
  <autoFilter ref="A4:Y34">
    <sortState ref="A2:Y31">
      <sortCondition ref="W1:W31"/>
    </sortState>
  </autoFilter>
  <dataValidations count="1">
    <dataValidation type="list" allowBlank="1" showInputMessage="1" showErrorMessage="1" sqref="A5:A34">
      <formula1>Chem_Categories</formula1>
    </dataValidation>
  </dataValidation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PFCs</vt:lpstr>
      <vt:lpstr>PFCs Paired only</vt:lpstr>
    </vt:vector>
  </TitlesOfParts>
  <Company>Summit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Lesa Aylward</dc:creator>
  <cp:lastModifiedBy>Lesa Aylward</cp:lastModifiedBy>
  <dcterms:created xsi:type="dcterms:W3CDTF">2012-08-13T13:05:36Z</dcterms:created>
  <dcterms:modified xsi:type="dcterms:W3CDTF">2014-05-16T18:52:18Z</dcterms:modified>
</cp:coreProperties>
</file>