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280" windowHeight="15320" tabRatio="50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Sheet1!$A$5:$Y$48</definedName>
    <definedName name="Chem_Categories">[1]Lists!$A$4:$A$63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37" i="1"/>
  <c r="K38" i="1"/>
  <c r="K14" i="1"/>
  <c r="K39" i="1"/>
  <c r="K40" i="1"/>
  <c r="K6" i="1"/>
  <c r="K41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K42" i="1"/>
  <c r="K27" i="1"/>
  <c r="K28" i="1"/>
  <c r="K43" i="1"/>
  <c r="K29" i="1"/>
  <c r="K44" i="1"/>
  <c r="K30" i="1"/>
  <c r="K45" i="1"/>
  <c r="K34" i="1"/>
  <c r="K31" i="1"/>
  <c r="K46" i="1"/>
  <c r="K32" i="1"/>
  <c r="K47" i="1"/>
  <c r="K33" i="1"/>
  <c r="K48" i="1"/>
  <c r="K35" i="1"/>
  <c r="K36" i="1"/>
  <c r="K8" i="1"/>
</calcChain>
</file>

<file path=xl/sharedStrings.xml><?xml version="1.0" encoding="utf-8"?>
<sst xmlns="http://schemas.openxmlformats.org/spreadsheetml/2006/main" count="433" uniqueCount="92">
  <si>
    <t>Chemical Category</t>
  </si>
  <si>
    <t>Study Short Citation</t>
  </si>
  <si>
    <t>Specific Chemical</t>
    <phoneticPr fontId="0" type="noConversion"/>
  </si>
  <si>
    <t>details on matrix comparison, (e.g., cord blood lipid: maternal serum lipid, or cord blood wet weight: maternal whole blood wet weight</t>
  </si>
  <si>
    <t>maternal samples, number of detects</t>
  </si>
  <si>
    <t>maternal samples, total N</t>
  </si>
  <si>
    <t>infant samples, number of detects</t>
  </si>
  <si>
    <t>infant samples, total N</t>
  </si>
  <si>
    <t xml:space="preserve">Paired sample results reported? </t>
  </si>
  <si>
    <t>infant central tendency concentration (only for non-paired studies)</t>
  </si>
  <si>
    <t>maternal central tendency concentration (only for non-paired studies)</t>
  </si>
  <si>
    <t>units for sampling (only for non-paired studies)</t>
  </si>
  <si>
    <t>infant:maternal conc., Central tendency (calculate j/k, or report paired result)</t>
    <phoneticPr fontId="0" type="noConversion"/>
  </si>
  <si>
    <t>Lower bound</t>
  </si>
  <si>
    <t>Upper bound</t>
  </si>
  <si>
    <t>Central tendency type (mean, geomean, median, other)</t>
  </si>
  <si>
    <t>LB type (min, 5th %ile, etc.)</t>
  </si>
  <si>
    <t>UB type (max, 95th %ile, etc.)</t>
  </si>
  <si>
    <t>Notes</t>
  </si>
  <si>
    <t>Population notes</t>
    <phoneticPr fontId="0" type="noConversion"/>
  </si>
  <si>
    <t>1-Needs to be reviewed; 2-Review or meta-analysis; 3-Data not useful</t>
  </si>
  <si>
    <t>polyaromatic hydrocarbons</t>
  </si>
  <si>
    <t>{Arnould, 1997 #190}</t>
  </si>
  <si>
    <t>Benzo[a]pyrene-trans-7, 8-dihydrodiol 9, 10-epoxide (BPDE-I)</t>
  </si>
  <si>
    <t>cord blood DNA adducts: placental DNA adducts</t>
    <phoneticPr fontId="0" type="noConversion"/>
  </si>
  <si>
    <t>Y</t>
    <phoneticPr fontId="0" type="noConversion"/>
  </si>
  <si>
    <t>NA</t>
    <phoneticPr fontId="0" type="noConversion"/>
  </si>
  <si>
    <t>NA</t>
    <phoneticPr fontId="0" type="noConversion"/>
  </si>
  <si>
    <t>median</t>
    <phoneticPr fontId="0" type="noConversion"/>
  </si>
  <si>
    <t>min</t>
  </si>
  <si>
    <t>max</t>
  </si>
  <si>
    <t xml:space="preserve">Total number of mothers (25) includes 15 smokers and 10 non smokers. </t>
    <phoneticPr fontId="0" type="noConversion"/>
  </si>
  <si>
    <t>Reviewd by LLA- good</t>
  </si>
  <si>
    <t>{Madhavan, 1995 #200}</t>
  </si>
  <si>
    <t>Benzo(a)pyrene</t>
  </si>
  <si>
    <t>maternal and cord blood wet wt.</t>
  </si>
  <si>
    <t>N</t>
  </si>
  <si>
    <t>ppm</t>
  </si>
  <si>
    <t>NR</t>
  </si>
  <si>
    <t>Mean</t>
  </si>
  <si>
    <t>Chrysene</t>
  </si>
  <si>
    <t>N</t>
    <phoneticPr fontId="0" type="noConversion"/>
  </si>
  <si>
    <t>{Whyatt, 2000 #110}</t>
  </si>
  <si>
    <t>PAH DNA adducts</t>
  </si>
  <si>
    <t>maternal and infant cord  WBCs</t>
  </si>
  <si>
    <r>
      <t>DNA adducts/10</t>
    </r>
    <r>
      <rPr>
        <vertAlign val="superscript"/>
        <sz val="11"/>
        <color indexed="8"/>
        <rFont val="Calibri"/>
      </rPr>
      <t>8</t>
    </r>
    <r>
      <rPr>
        <sz val="12"/>
        <color theme="1"/>
        <rFont val="Calibri"/>
        <family val="2"/>
        <scheme val="minor"/>
      </rPr>
      <t xml:space="preserve"> nucleotides</t>
    </r>
  </si>
  <si>
    <t>NA</t>
  </si>
  <si>
    <t>mean</t>
  </si>
  <si>
    <t>SDs available.  Data also presented by CYP1A1 &amp; GSTP genotype</t>
  </si>
  <si>
    <t>{Whyatt, 2001 #109}</t>
  </si>
  <si>
    <t>WBC aromatic-DNA adduct</t>
  </si>
  <si>
    <t>maternal and newborn blood samples</t>
    <phoneticPr fontId="0" type="noConversion"/>
  </si>
  <si>
    <t xml:space="preserve">The mother's blood sample was taken +/- 1hr. of delivery and the cord sample was also taken at delivery. </t>
    <phoneticPr fontId="0" type="noConversion"/>
  </si>
  <si>
    <t>WBC PAH-DNA adduct levels</t>
  </si>
  <si>
    <t>Sexton et al. (2011)</t>
  </si>
  <si>
    <t>Naphthalene</t>
  </si>
  <si>
    <t>Maternal and cord blood wet weight</t>
  </si>
  <si>
    <t>Y</t>
  </si>
  <si>
    <t>Geometric mean</t>
  </si>
  <si>
    <t>C1-Naphthalenes</t>
  </si>
  <si>
    <t>C2-Naphthalenes</t>
  </si>
  <si>
    <t>C3-Naphthalenes</t>
  </si>
  <si>
    <t>C4-Naphthalenes</t>
  </si>
  <si>
    <t>Acenaphthene</t>
  </si>
  <si>
    <t>Fluorene</t>
  </si>
  <si>
    <t>C1-Fluorenes</t>
  </si>
  <si>
    <t>C2-Fluorenes</t>
  </si>
  <si>
    <t>C3-Fluorenes</t>
  </si>
  <si>
    <t>Anthracene</t>
  </si>
  <si>
    <t>Phenanthrene</t>
  </si>
  <si>
    <t>C1-Phenanthrene</t>
  </si>
  <si>
    <t>C2-Phenanthrene</t>
  </si>
  <si>
    <t>Dibenzothiophene</t>
  </si>
  <si>
    <t>C1-Dibenzothiophene</t>
  </si>
  <si>
    <t>C2-Dibenzothiophene</t>
  </si>
  <si>
    <t>Fluoranthene</t>
  </si>
  <si>
    <t>Pyrene</t>
  </si>
  <si>
    <t>1-MNAP</t>
  </si>
  <si>
    <t>2-MNAP</t>
  </si>
  <si>
    <t>2,6-DMNAP</t>
  </si>
  <si>
    <t>1,6,7-TMNAP</t>
  </si>
  <si>
    <t>1-MAP</t>
  </si>
  <si>
    <t>Total PAHs</t>
  </si>
  <si>
    <t>Tsang et al. (2011)</t>
  </si>
  <si>
    <t>Maternal and cord serum lipid</t>
  </si>
  <si>
    <t>ng/g fat</t>
  </si>
  <si>
    <t>Acenaphthylene</t>
  </si>
  <si>
    <t>Benz(a)anthracene</t>
  </si>
  <si>
    <t>benzo(b+k)fluoranthene</t>
  </si>
  <si>
    <t>Vertical coordinate</t>
  </si>
  <si>
    <t>Lipid adjusted?</t>
  </si>
  <si>
    <t>Study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</si>
</sst>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1"/>
      <name val="Lucida Grande"/>
    </font>
    <font>
      <sz val="11"/>
      <name val="Helvetica Neue"/>
    </font>
    <font>
      <vertAlign val="superscript"/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2" fillId="4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5" borderId="0" xfId="0" applyFill="1" applyBorder="1"/>
    <xf numFmtId="0" fontId="0" fillId="0" borderId="0" xfId="0" applyFill="1" applyBorder="1"/>
    <xf numFmtId="2" fontId="0" fillId="0" borderId="0" xfId="0" applyNumberForma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9910371658855"/>
          <c:y val="0.0397278911564626"/>
          <c:w val="0.59295760247507"/>
          <c:h val="0.816540447184668"/>
        </c:manualLayout>
      </c:layout>
      <c:scatterChart>
        <c:scatterStyle val="lineMarker"/>
        <c:varyColors val="0"/>
        <c:ser>
          <c:idx val="1"/>
          <c:order val="0"/>
          <c:tx>
            <c:v>Medium, non LA, non-paired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Sheet1!$P$6:$P$7</c:f>
              <c:numCache>
                <c:formatCode>0.00</c:formatCode>
                <c:ptCount val="2"/>
                <c:pt idx="0">
                  <c:v>2.5</c:v>
                </c:pt>
                <c:pt idx="1">
                  <c:v>7.916666666666666</c:v>
                </c:pt>
              </c:numCache>
            </c:numRef>
          </c:xVal>
          <c:yVal>
            <c:numRef>
              <c:f>Sheet1!$D$6:$D$7</c:f>
              <c:numCache>
                <c:formatCode>General</c:formatCode>
                <c:ptCount val="2"/>
                <c:pt idx="0">
                  <c:v>4.0</c:v>
                </c:pt>
                <c:pt idx="1">
                  <c:v>11.0</c:v>
                </c:pt>
              </c:numCache>
            </c:numRef>
          </c:yVal>
          <c:smooth val="0"/>
        </c:ser>
        <c:ser>
          <c:idx val="2"/>
          <c:order val="1"/>
          <c:tx>
            <c:v>Medium, Not LA, paired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solidFill>
                <a:schemeClr val="tx1">
                  <a:alpha val="49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Sheet1!$P$8:$P$33</c:f>
              <c:numCache>
                <c:formatCode>General</c:formatCode>
                <c:ptCount val="26"/>
                <c:pt idx="0">
                  <c:v>3.4</c:v>
                </c:pt>
                <c:pt idx="1">
                  <c:v>1.0</c:v>
                </c:pt>
                <c:pt idx="2">
                  <c:v>2.3</c:v>
                </c:pt>
                <c:pt idx="3">
                  <c:v>1.1</c:v>
                </c:pt>
                <c:pt idx="4">
                  <c:v>2.7</c:v>
                </c:pt>
                <c:pt idx="5">
                  <c:v>0.6</c:v>
                </c:pt>
                <c:pt idx="6">
                  <c:v>2.5</c:v>
                </c:pt>
                <c:pt idx="7">
                  <c:v>0.55</c:v>
                </c:pt>
                <c:pt idx="8">
                  <c:v>6.1</c:v>
                </c:pt>
                <c:pt idx="9">
                  <c:v>4.3</c:v>
                </c:pt>
                <c:pt idx="10">
                  <c:v>1.2</c:v>
                </c:pt>
                <c:pt idx="11">
                  <c:v>8.0</c:v>
                </c:pt>
                <c:pt idx="12">
                  <c:v>5.8</c:v>
                </c:pt>
                <c:pt idx="13">
                  <c:v>6.0</c:v>
                </c:pt>
                <c:pt idx="14">
                  <c:v>3.8</c:v>
                </c:pt>
                <c:pt idx="15">
                  <c:v>6.7</c:v>
                </c:pt>
                <c:pt idx="16">
                  <c:v>5.0</c:v>
                </c:pt>
                <c:pt idx="17">
                  <c:v>4.6</c:v>
                </c:pt>
                <c:pt idx="18">
                  <c:v>2.9</c:v>
                </c:pt>
                <c:pt idx="19">
                  <c:v>2.8</c:v>
                </c:pt>
                <c:pt idx="20">
                  <c:v>2.6</c:v>
                </c:pt>
                <c:pt idx="21">
                  <c:v>2.9</c:v>
                </c:pt>
                <c:pt idx="22">
                  <c:v>1.0</c:v>
                </c:pt>
                <c:pt idx="23">
                  <c:v>1.9</c:v>
                </c:pt>
                <c:pt idx="24">
                  <c:v>2.7</c:v>
                </c:pt>
                <c:pt idx="25">
                  <c:v>2.3</c:v>
                </c:pt>
              </c:numCache>
            </c:numRef>
          </c:xVal>
          <c:yVal>
            <c:numRef>
              <c:f>Sheet1!$D$8:$D$33</c:f>
              <c:numCache>
                <c:formatCode>General</c:formatCode>
                <c:ptCount val="2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1.0</c:v>
                </c:pt>
                <c:pt idx="6">
                  <c:v>2.0</c:v>
                </c:pt>
                <c:pt idx="7">
                  <c:v>15.0</c:v>
                </c:pt>
                <c:pt idx="8">
                  <c:v>7.0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  <c:pt idx="12">
                  <c:v>7.0</c:v>
                </c:pt>
                <c:pt idx="13">
                  <c:v>5.0</c:v>
                </c:pt>
                <c:pt idx="14">
                  <c:v>8.0</c:v>
                </c:pt>
                <c:pt idx="15">
                  <c:v>9.0</c:v>
                </c:pt>
                <c:pt idx="16">
                  <c:v>5.0</c:v>
                </c:pt>
                <c:pt idx="17">
                  <c:v>8.0</c:v>
                </c:pt>
                <c:pt idx="18">
                  <c:v>8.0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13.0</c:v>
                </c:pt>
              </c:numCache>
            </c:numRef>
          </c:yVal>
          <c:smooth val="0"/>
        </c:ser>
        <c:ser>
          <c:idx val="3"/>
          <c:order val="2"/>
          <c:tx>
            <c:v>Large, not LA, non-paired</c:v>
          </c:tx>
          <c:spPr>
            <a:ln w="47625">
              <a:noFill/>
            </a:ln>
            <a:effectLst/>
          </c:spPr>
          <c:marker>
            <c:symbol val="circle"/>
            <c:size val="1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Sheet1!$P$34:$P$36</c:f>
              <c:numCache>
                <c:formatCode>General</c:formatCode>
                <c:ptCount val="3"/>
                <c:pt idx="0">
                  <c:v>1.1875</c:v>
                </c:pt>
                <c:pt idx="1">
                  <c:v>1.171052631578948</c:v>
                </c:pt>
                <c:pt idx="2">
                  <c:v>1.649122807017544</c:v>
                </c:pt>
              </c:numCache>
            </c:numRef>
          </c:xVal>
          <c:yVal>
            <c:numRef>
              <c:f>Sheet1!$D$34:$D$36</c:f>
              <c:numCache>
                <c:formatCode>General</c:formatCode>
                <c:ptCount val="3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</c:numCache>
            </c:numRef>
          </c:yVal>
          <c:smooth val="0"/>
        </c:ser>
        <c:ser>
          <c:idx val="5"/>
          <c:order val="3"/>
          <c:tx>
            <c:v>dividing line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Sheet1!$AA$2:$AA$3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Sheet1!$AB$2:$AB$3</c:f>
              <c:numCache>
                <c:formatCode>General</c:formatCode>
                <c:ptCount val="2"/>
                <c:pt idx="0">
                  <c:v>0.0</c:v>
                </c:pt>
                <c:pt idx="1">
                  <c:v>16.0</c:v>
                </c:pt>
              </c:numCache>
            </c:numRef>
          </c:yVal>
          <c:smooth val="0"/>
        </c:ser>
        <c:ser>
          <c:idx val="0"/>
          <c:order val="4"/>
          <c:tx>
            <c:v>Medium, LA, Not paired</c:v>
          </c:tx>
          <c:spPr>
            <a:ln w="47625">
              <a:noFill/>
            </a:ln>
            <a:effectLst/>
          </c:spPr>
          <c:marker>
            <c:symbol val="triangle"/>
            <c:size val="13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Sheet1!$P$37:$P$48</c:f>
              <c:numCache>
                <c:formatCode>0.00</c:formatCode>
                <c:ptCount val="12"/>
                <c:pt idx="0">
                  <c:v>0.840425531914894</c:v>
                </c:pt>
                <c:pt idx="1">
                  <c:v>0.857142857142857</c:v>
                </c:pt>
                <c:pt idx="2">
                  <c:v>0.770833333333333</c:v>
                </c:pt>
                <c:pt idx="3">
                  <c:v>1.26984126984127</c:v>
                </c:pt>
                <c:pt idx="4">
                  <c:v>1.25</c:v>
                </c:pt>
                <c:pt idx="5">
                  <c:v>1.308823529411765</c:v>
                </c:pt>
                <c:pt idx="6">
                  <c:v>0.6953125</c:v>
                </c:pt>
                <c:pt idx="7">
                  <c:v>0.574193548387097</c:v>
                </c:pt>
                <c:pt idx="8">
                  <c:v>1.051359516616314</c:v>
                </c:pt>
                <c:pt idx="9">
                  <c:v>1.340277777777778</c:v>
                </c:pt>
                <c:pt idx="10">
                  <c:v>0.636363636363636</c:v>
                </c:pt>
                <c:pt idx="11">
                  <c:v>0.792607802874743</c:v>
                </c:pt>
              </c:numCache>
            </c:numRef>
          </c:xVal>
          <c:yVal>
            <c:numRef>
              <c:f>Sheet1!$D$37:$D$48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6.0</c:v>
                </c:pt>
                <c:pt idx="5">
                  <c:v>11.0</c:v>
                </c:pt>
                <c:pt idx="6">
                  <c:v>6.0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06872"/>
        <c:axId val="1866542120"/>
      </c:scatterChart>
      <c:valAx>
        <c:axId val="1860906872"/>
        <c:scaling>
          <c:logBase val="10.0"/>
          <c:orientation val="minMax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Ratio, cord:maternal concentration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1866542120"/>
        <c:crosses val="autoZero"/>
        <c:crossBetween val="midCat"/>
      </c:valAx>
      <c:valAx>
        <c:axId val="1866542120"/>
        <c:scaling>
          <c:orientation val="minMax"/>
          <c:max val="16.0"/>
        </c:scaling>
        <c:delete val="0"/>
        <c:axPos val="l"/>
        <c:majorGridlines/>
        <c:numFmt formatCode="General" sourceLinked="1"/>
        <c:majorTickMark val="out"/>
        <c:minorTickMark val="out"/>
        <c:tickLblPos val="none"/>
        <c:crossAx val="1860906872"/>
        <c:crossesAt val="0.01"/>
        <c:crossBetween val="midCat"/>
        <c:minorUnit val="1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7</xdr:row>
      <xdr:rowOff>0</xdr:rowOff>
    </xdr:from>
    <xdr:to>
      <xdr:col>36</xdr:col>
      <xdr:colOff>101600</xdr:colOff>
      <xdr:row>37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3.71792E-6</cdr:x>
      <cdr:y>0.04882</cdr:y>
    </cdr:from>
    <cdr:to>
      <cdr:x>0.34064</cdr:x>
      <cdr:y>0.83758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8" y="262864"/>
          <a:ext cx="2565372" cy="424731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DNA Adducts</a:t>
          </a:r>
        </a:p>
        <a:p xmlns:a="http://schemas.openxmlformats.org/drawingml/2006/main">
          <a:pPr algn="r"/>
          <a:endParaRPr lang="en-US" sz="18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Total PAHs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methyl-substituted PAHs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Chrysene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Pyrene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Phenanthrene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Naphthalene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Dibenzothiophene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Fluoranthene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Fluorene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B[a]P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Benz[a]anthracene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Anthracene</a:t>
          </a:r>
        </a:p>
        <a:p xmlns:a="http://schemas.openxmlformats.org/drawingml/2006/main">
          <a:pPr algn="r"/>
          <a:r>
            <a:rPr lang="en-US" sz="18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Acenaphthalene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ylward/Dropbox/Cord%20Blood/Final%20Table_Revised%2023%20July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uman Studies"/>
      <sheetName val="Chemicals"/>
      <sheetName val="Lists"/>
      <sheetName val="Abraham"/>
      <sheetName val="Akiyama"/>
      <sheetName val="Bergonzi"/>
      <sheetName val="Bi"/>
    </sheetNames>
    <sheetDataSet>
      <sheetData sheetId="0"/>
      <sheetData sheetId="1"/>
      <sheetData sheetId="2">
        <row r="4">
          <cell r="A4" t="str">
            <v>Chlorinated Dioxins</v>
          </cell>
        </row>
        <row r="5">
          <cell r="A5" t="str">
            <v>Chlorinated Furans</v>
          </cell>
        </row>
        <row r="6">
          <cell r="A6" t="str">
            <v>Polychlorinated Biphenyls</v>
          </cell>
        </row>
        <row r="7">
          <cell r="A7" t="str">
            <v>Organochlorine Pesticides</v>
          </cell>
        </row>
        <row r="8">
          <cell r="A8" t="str">
            <v>Metals</v>
          </cell>
        </row>
        <row r="9">
          <cell r="A9" t="str">
            <v>Phthalates</v>
          </cell>
        </row>
        <row r="10">
          <cell r="A10" t="str">
            <v>Pesticides</v>
          </cell>
        </row>
        <row r="11">
          <cell r="A11" t="str">
            <v>Volatile Organic Compounds</v>
          </cell>
        </row>
        <row r="12">
          <cell r="A12" t="str">
            <v>Pharmaceuticals</v>
          </cell>
        </row>
        <row r="13">
          <cell r="A13" t="str">
            <v>Street drugs</v>
          </cell>
        </row>
        <row r="14">
          <cell r="A14" t="str">
            <v>Tobacco smoke components</v>
          </cell>
        </row>
        <row r="15">
          <cell r="A15" t="str">
            <v>Vitamins</v>
          </cell>
        </row>
        <row r="16">
          <cell r="A16" t="str">
            <v>brominated flame retardants</v>
          </cell>
        </row>
        <row r="17">
          <cell r="A17" t="str">
            <v>polyaromatic hydrocarbons</v>
          </cell>
        </row>
        <row r="18">
          <cell r="A18" t="str">
            <v>alcohols</v>
          </cell>
        </row>
        <row r="19">
          <cell r="A19" t="str">
            <v>bromodiphenylethers</v>
          </cell>
        </row>
        <row r="20">
          <cell r="A20" t="str">
            <v>NIS-inhibitors</v>
          </cell>
        </row>
        <row r="21">
          <cell r="A21" t="str">
            <v>hydroxyethylating agents</v>
          </cell>
        </row>
        <row r="22">
          <cell r="A22" t="str">
            <v>methylating agents</v>
          </cell>
        </row>
        <row r="23">
          <cell r="A23" t="str">
            <v>bisphenol A</v>
          </cell>
        </row>
        <row r="24">
          <cell r="A24" t="str">
            <v>Fluorinated compounds</v>
          </cell>
        </row>
        <row r="25">
          <cell r="A25" t="str">
            <v>ascorbic acid</v>
          </cell>
        </row>
        <row r="26">
          <cell r="A26" t="str">
            <v>allergens</v>
          </cell>
        </row>
        <row r="27">
          <cell r="A27" t="str">
            <v>acrylamide</v>
          </cell>
        </row>
        <row r="28">
          <cell r="A28" t="str">
            <v>Fatty acids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8"/>
  <sheetViews>
    <sheetView tabSelected="1" topLeftCell="Z7" zoomScale="150" zoomScaleNormal="150" zoomScalePageLayoutView="150" workbookViewId="0">
      <selection activeCell="Z13" sqref="Z13"/>
    </sheetView>
  </sheetViews>
  <sheetFormatPr baseColWidth="10" defaultRowHeight="15" x14ac:dyDescent="0"/>
  <cols>
    <col min="2" max="2" width="14.6640625" customWidth="1"/>
    <col min="3" max="3" width="20.83203125" customWidth="1"/>
    <col min="4" max="4" width="12.33203125" customWidth="1"/>
    <col min="5" max="5" width="33" hidden="1" customWidth="1"/>
    <col min="6" max="6" width="10.1640625" customWidth="1"/>
    <col min="7" max="10" width="0" hidden="1" customWidth="1"/>
    <col min="13" max="15" width="0" hidden="1" customWidth="1"/>
    <col min="16" max="16" width="10.83203125" style="12"/>
    <col min="17" max="25" width="0" hidden="1" customWidth="1"/>
  </cols>
  <sheetData>
    <row r="2" spans="1:28">
      <c r="AA2">
        <v>1</v>
      </c>
      <c r="AB2">
        <v>0</v>
      </c>
    </row>
    <row r="3" spans="1:28">
      <c r="AA3">
        <v>1</v>
      </c>
      <c r="AB3">
        <v>16</v>
      </c>
    </row>
    <row r="5" spans="1:28" s="4" customFormat="1" ht="105" customHeight="1">
      <c r="A5" s="1" t="s">
        <v>0</v>
      </c>
      <c r="B5" s="1" t="s">
        <v>1</v>
      </c>
      <c r="C5" s="2" t="s">
        <v>2</v>
      </c>
      <c r="D5" s="2" t="s">
        <v>89</v>
      </c>
      <c r="E5" s="2" t="s">
        <v>3</v>
      </c>
      <c r="F5" s="2" t="s">
        <v>90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91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12</v>
      </c>
      <c r="Q5" s="2" t="s">
        <v>13</v>
      </c>
      <c r="R5" s="2" t="s">
        <v>14</v>
      </c>
      <c r="S5" s="2" t="s">
        <v>15</v>
      </c>
      <c r="T5" s="2" t="s">
        <v>16</v>
      </c>
      <c r="U5" s="2" t="s">
        <v>17</v>
      </c>
      <c r="V5" s="2" t="s">
        <v>18</v>
      </c>
      <c r="W5" s="2" t="s">
        <v>19</v>
      </c>
      <c r="X5" s="2" t="s">
        <v>20</v>
      </c>
    </row>
    <row r="6" spans="1:28" s="4" customFormat="1" ht="14" customHeight="1">
      <c r="A6" s="7" t="s">
        <v>21</v>
      </c>
      <c r="B6" s="7" t="s">
        <v>33</v>
      </c>
      <c r="C6" s="8" t="s">
        <v>34</v>
      </c>
      <c r="D6" s="8">
        <v>4</v>
      </c>
      <c r="E6" s="8" t="s">
        <v>35</v>
      </c>
      <c r="F6" s="8" t="s">
        <v>36</v>
      </c>
      <c r="G6" s="9">
        <v>5</v>
      </c>
      <c r="H6" s="9">
        <v>24</v>
      </c>
      <c r="I6" s="9">
        <v>9</v>
      </c>
      <c r="J6" s="9">
        <v>24</v>
      </c>
      <c r="K6" s="12">
        <f t="shared" ref="K6:K48" si="0">IF(J6&gt;50,3,IF(J6&gt;20,2,1))</f>
        <v>2</v>
      </c>
      <c r="L6" s="9" t="s">
        <v>36</v>
      </c>
      <c r="M6" s="9">
        <v>0.1</v>
      </c>
      <c r="N6" s="9">
        <v>0.04</v>
      </c>
      <c r="O6" s="9" t="s">
        <v>37</v>
      </c>
      <c r="P6" s="10">
        <v>2.5</v>
      </c>
      <c r="Q6" s="9" t="s">
        <v>38</v>
      </c>
      <c r="R6" s="9" t="s">
        <v>38</v>
      </c>
      <c r="S6" s="9" t="s">
        <v>39</v>
      </c>
      <c r="T6" s="9" t="s">
        <v>38</v>
      </c>
      <c r="U6" s="9" t="s">
        <v>38</v>
      </c>
      <c r="V6" s="8"/>
      <c r="W6" s="11"/>
      <c r="X6" s="11"/>
      <c r="Y6" s="11"/>
    </row>
    <row r="7" spans="1:28" s="4" customFormat="1" ht="14" customHeight="1">
      <c r="A7" s="7" t="s">
        <v>21</v>
      </c>
      <c r="B7" s="7" t="s">
        <v>33</v>
      </c>
      <c r="C7" s="8" t="s">
        <v>40</v>
      </c>
      <c r="D7" s="8">
        <v>11</v>
      </c>
      <c r="E7" s="8" t="s">
        <v>35</v>
      </c>
      <c r="F7" s="8" t="s">
        <v>36</v>
      </c>
      <c r="G7" s="9">
        <v>11</v>
      </c>
      <c r="H7" s="9">
        <v>24</v>
      </c>
      <c r="I7" s="9">
        <v>11</v>
      </c>
      <c r="J7" s="9">
        <v>24</v>
      </c>
      <c r="K7" s="12">
        <f t="shared" si="0"/>
        <v>2</v>
      </c>
      <c r="L7" s="9" t="s">
        <v>36</v>
      </c>
      <c r="M7" s="9">
        <v>0.95</v>
      </c>
      <c r="N7" s="9">
        <v>0.12</v>
      </c>
      <c r="O7" s="9" t="s">
        <v>37</v>
      </c>
      <c r="P7" s="10">
        <v>7.916666666666667</v>
      </c>
      <c r="Q7" s="9" t="s">
        <v>38</v>
      </c>
      <c r="R7" s="9" t="s">
        <v>38</v>
      </c>
      <c r="S7" s="9" t="s">
        <v>39</v>
      </c>
      <c r="T7" s="9" t="s">
        <v>38</v>
      </c>
      <c r="U7" s="9" t="s">
        <v>38</v>
      </c>
      <c r="V7" s="8"/>
      <c r="W7" s="11"/>
      <c r="X7" s="11"/>
      <c r="Y7" s="11"/>
    </row>
    <row r="8" spans="1:28" s="11" customFormat="1" ht="14" customHeight="1">
      <c r="A8" t="s">
        <v>21</v>
      </c>
      <c r="B8" t="s">
        <v>54</v>
      </c>
      <c r="C8" s="14" t="s">
        <v>81</v>
      </c>
      <c r="D8" s="14">
        <v>12</v>
      </c>
      <c r="E8" t="s">
        <v>56</v>
      </c>
      <c r="F8" t="s">
        <v>36</v>
      </c>
      <c r="G8" s="12" t="s">
        <v>38</v>
      </c>
      <c r="H8" s="12">
        <v>35</v>
      </c>
      <c r="I8" s="12" t="s">
        <v>38</v>
      </c>
      <c r="J8" s="12">
        <v>35</v>
      </c>
      <c r="K8" s="12">
        <f t="shared" si="0"/>
        <v>2</v>
      </c>
      <c r="L8" s="12" t="s">
        <v>57</v>
      </c>
      <c r="M8" s="12"/>
      <c r="N8" s="12"/>
      <c r="O8" s="13"/>
      <c r="P8" s="12">
        <v>3.4</v>
      </c>
      <c r="Q8"/>
      <c r="R8"/>
      <c r="S8" t="s">
        <v>58</v>
      </c>
      <c r="T8"/>
      <c r="U8"/>
      <c r="V8" s="14"/>
      <c r="W8" s="14"/>
      <c r="X8"/>
      <c r="Y8"/>
    </row>
    <row r="9" spans="1:28" s="11" customFormat="1" ht="14" customHeight="1">
      <c r="A9" t="s">
        <v>21</v>
      </c>
      <c r="B9" t="s">
        <v>54</v>
      </c>
      <c r="C9" s="14" t="s">
        <v>77</v>
      </c>
      <c r="D9" s="14">
        <v>12</v>
      </c>
      <c r="E9" t="s">
        <v>56</v>
      </c>
      <c r="F9" t="s">
        <v>36</v>
      </c>
      <c r="G9" s="12" t="s">
        <v>38</v>
      </c>
      <c r="H9" s="12">
        <v>35</v>
      </c>
      <c r="I9" s="12" t="s">
        <v>38</v>
      </c>
      <c r="J9" s="12">
        <v>35</v>
      </c>
      <c r="K9" s="12">
        <f t="shared" si="0"/>
        <v>2</v>
      </c>
      <c r="L9" s="12" t="s">
        <v>57</v>
      </c>
      <c r="M9" s="12"/>
      <c r="N9" s="12"/>
      <c r="O9" s="13"/>
      <c r="P9" s="12">
        <v>1</v>
      </c>
      <c r="Q9"/>
      <c r="R9"/>
      <c r="S9" t="s">
        <v>58</v>
      </c>
      <c r="T9"/>
      <c r="U9"/>
      <c r="V9" s="14"/>
      <c r="W9" s="14"/>
      <c r="X9"/>
      <c r="Y9"/>
    </row>
    <row r="10" spans="1:28" s="11" customFormat="1" ht="14" customHeight="1">
      <c r="A10" t="s">
        <v>21</v>
      </c>
      <c r="B10" t="s">
        <v>54</v>
      </c>
      <c r="C10" s="14" t="s">
        <v>80</v>
      </c>
      <c r="D10" s="14">
        <v>12</v>
      </c>
      <c r="E10" t="s">
        <v>56</v>
      </c>
      <c r="F10" t="s">
        <v>36</v>
      </c>
      <c r="G10" s="12" t="s">
        <v>38</v>
      </c>
      <c r="H10" s="12">
        <v>35</v>
      </c>
      <c r="I10" s="12" t="s">
        <v>38</v>
      </c>
      <c r="J10" s="12">
        <v>35</v>
      </c>
      <c r="K10" s="12">
        <f t="shared" si="0"/>
        <v>2</v>
      </c>
      <c r="L10" s="12" t="s">
        <v>57</v>
      </c>
      <c r="M10" s="12"/>
      <c r="N10" s="12"/>
      <c r="O10" s="13"/>
      <c r="P10" s="12">
        <v>2.2999999999999998</v>
      </c>
      <c r="Q10"/>
      <c r="R10"/>
      <c r="S10" t="s">
        <v>58</v>
      </c>
      <c r="T10"/>
      <c r="U10"/>
      <c r="V10" s="14"/>
      <c r="W10" s="14"/>
      <c r="X10"/>
      <c r="Y10"/>
    </row>
    <row r="11" spans="1:28" ht="14" customHeight="1">
      <c r="A11" t="s">
        <v>21</v>
      </c>
      <c r="B11" t="s">
        <v>54</v>
      </c>
      <c r="C11" s="14" t="s">
        <v>78</v>
      </c>
      <c r="D11" s="14">
        <v>12</v>
      </c>
      <c r="E11" t="s">
        <v>56</v>
      </c>
      <c r="F11" t="s">
        <v>36</v>
      </c>
      <c r="G11" s="12" t="s">
        <v>38</v>
      </c>
      <c r="H11" s="12">
        <v>35</v>
      </c>
      <c r="I11" s="12" t="s">
        <v>38</v>
      </c>
      <c r="J11" s="12">
        <v>35</v>
      </c>
      <c r="K11" s="12">
        <f t="shared" si="0"/>
        <v>2</v>
      </c>
      <c r="L11" s="12" t="s">
        <v>57</v>
      </c>
      <c r="M11" s="12"/>
      <c r="N11" s="12"/>
      <c r="O11" s="13"/>
      <c r="P11" s="12">
        <v>1.1000000000000001</v>
      </c>
      <c r="S11" t="s">
        <v>58</v>
      </c>
      <c r="V11" s="14"/>
      <c r="W11" s="14"/>
    </row>
    <row r="12" spans="1:28" s="4" customFormat="1" ht="14" customHeight="1">
      <c r="A12" t="s">
        <v>21</v>
      </c>
      <c r="B12" t="s">
        <v>54</v>
      </c>
      <c r="C12" s="14" t="s">
        <v>79</v>
      </c>
      <c r="D12" s="14">
        <v>12</v>
      </c>
      <c r="E12" t="s">
        <v>56</v>
      </c>
      <c r="F12" t="s">
        <v>36</v>
      </c>
      <c r="G12" s="12" t="s">
        <v>38</v>
      </c>
      <c r="H12" s="12">
        <v>35</v>
      </c>
      <c r="I12" s="12" t="s">
        <v>38</v>
      </c>
      <c r="J12" s="12">
        <v>35</v>
      </c>
      <c r="K12" s="12">
        <f t="shared" si="0"/>
        <v>2</v>
      </c>
      <c r="L12" s="12" t="s">
        <v>57</v>
      </c>
      <c r="M12" s="12"/>
      <c r="N12" s="12"/>
      <c r="O12" s="13"/>
      <c r="P12" s="12">
        <v>2.7</v>
      </c>
      <c r="Q12"/>
      <c r="R12"/>
      <c r="S12" t="s">
        <v>58</v>
      </c>
      <c r="T12"/>
      <c r="U12"/>
      <c r="V12" s="14"/>
      <c r="W12" s="14"/>
      <c r="X12"/>
      <c r="Y12"/>
    </row>
    <row r="13" spans="1:28" s="4" customFormat="1" ht="14" customHeight="1">
      <c r="A13" t="s">
        <v>21</v>
      </c>
      <c r="B13" t="s">
        <v>54</v>
      </c>
      <c r="C13" s="14" t="s">
        <v>63</v>
      </c>
      <c r="D13" s="14">
        <v>1</v>
      </c>
      <c r="E13" t="s">
        <v>56</v>
      </c>
      <c r="F13" t="s">
        <v>36</v>
      </c>
      <c r="G13" s="12" t="s">
        <v>38</v>
      </c>
      <c r="H13" s="12">
        <v>35</v>
      </c>
      <c r="I13" s="12" t="s">
        <v>38</v>
      </c>
      <c r="J13" s="12">
        <v>35</v>
      </c>
      <c r="K13" s="12">
        <f t="shared" si="0"/>
        <v>2</v>
      </c>
      <c r="L13" s="12" t="s">
        <v>57</v>
      </c>
      <c r="M13" s="12"/>
      <c r="N13" s="12"/>
      <c r="O13" s="13"/>
      <c r="P13" s="12">
        <v>0.6</v>
      </c>
      <c r="Q13"/>
      <c r="R13"/>
      <c r="S13" t="s">
        <v>58</v>
      </c>
      <c r="T13"/>
      <c r="U13"/>
      <c r="V13" s="14"/>
      <c r="W13" s="14"/>
      <c r="X13"/>
      <c r="Y13"/>
    </row>
    <row r="14" spans="1:28" s="4" customFormat="1" ht="14" customHeight="1">
      <c r="A14" t="s">
        <v>21</v>
      </c>
      <c r="B14" t="s">
        <v>54</v>
      </c>
      <c r="C14" s="14" t="s">
        <v>68</v>
      </c>
      <c r="D14" s="14">
        <v>2</v>
      </c>
      <c r="E14" t="s">
        <v>56</v>
      </c>
      <c r="F14" t="s">
        <v>36</v>
      </c>
      <c r="G14" s="12" t="s">
        <v>38</v>
      </c>
      <c r="H14" s="12">
        <v>35</v>
      </c>
      <c r="I14" s="12" t="s">
        <v>38</v>
      </c>
      <c r="J14" s="12">
        <v>35</v>
      </c>
      <c r="K14" s="12">
        <f t="shared" si="0"/>
        <v>2</v>
      </c>
      <c r="L14" s="12" t="s">
        <v>57</v>
      </c>
      <c r="M14" s="12"/>
      <c r="N14" s="12"/>
      <c r="O14" s="13"/>
      <c r="P14" s="12">
        <v>2.5</v>
      </c>
      <c r="Q14"/>
      <c r="R14"/>
      <c r="S14" t="s">
        <v>58</v>
      </c>
      <c r="T14"/>
      <c r="U14"/>
      <c r="V14" s="14"/>
      <c r="W14" s="14"/>
      <c r="X14"/>
      <c r="Y14"/>
    </row>
    <row r="15" spans="1:28" s="4" customFormat="1" ht="14" customHeight="1">
      <c r="A15" s="5" t="s">
        <v>21</v>
      </c>
      <c r="B15" s="5" t="s">
        <v>22</v>
      </c>
      <c r="C15" s="2" t="s">
        <v>23</v>
      </c>
      <c r="D15" s="2">
        <v>15</v>
      </c>
      <c r="E15" s="4" t="s">
        <v>24</v>
      </c>
      <c r="F15" s="4" t="s">
        <v>36</v>
      </c>
      <c r="G15" s="6">
        <v>13</v>
      </c>
      <c r="H15" s="6">
        <v>25</v>
      </c>
      <c r="I15" s="6">
        <v>13</v>
      </c>
      <c r="J15" s="6">
        <v>25</v>
      </c>
      <c r="K15" s="12">
        <f t="shared" si="0"/>
        <v>2</v>
      </c>
      <c r="L15" s="6" t="s">
        <v>25</v>
      </c>
      <c r="M15" s="6" t="s">
        <v>26</v>
      </c>
      <c r="N15" s="6" t="s">
        <v>26</v>
      </c>
      <c r="O15" s="3" t="s">
        <v>27</v>
      </c>
      <c r="P15" s="6">
        <v>0.55000000000000004</v>
      </c>
      <c r="Q15" s="4">
        <v>0.37</v>
      </c>
      <c r="R15" s="4">
        <v>0.76</v>
      </c>
      <c r="S15" s="4" t="s">
        <v>28</v>
      </c>
      <c r="T15" s="4" t="s">
        <v>29</v>
      </c>
      <c r="U15" s="4" t="s">
        <v>30</v>
      </c>
      <c r="V15" s="2" t="s">
        <v>31</v>
      </c>
      <c r="W15" s="2"/>
      <c r="Y15" s="4" t="s">
        <v>32</v>
      </c>
    </row>
    <row r="16" spans="1:28" s="4" customFormat="1" ht="14" customHeight="1">
      <c r="A16" t="s">
        <v>21</v>
      </c>
      <c r="B16" t="s">
        <v>54</v>
      </c>
      <c r="C16" s="14" t="s">
        <v>73</v>
      </c>
      <c r="D16" s="14">
        <v>7</v>
      </c>
      <c r="E16" t="s">
        <v>56</v>
      </c>
      <c r="F16" s="16" t="s">
        <v>36</v>
      </c>
      <c r="G16" s="12" t="s">
        <v>38</v>
      </c>
      <c r="H16" s="12">
        <v>35</v>
      </c>
      <c r="I16" s="12" t="s">
        <v>38</v>
      </c>
      <c r="J16" s="12">
        <v>35</v>
      </c>
      <c r="K16" s="12">
        <f t="shared" si="0"/>
        <v>2</v>
      </c>
      <c r="L16" s="12" t="s">
        <v>57</v>
      </c>
      <c r="M16" s="12"/>
      <c r="N16" s="12"/>
      <c r="O16" s="13"/>
      <c r="P16" s="12">
        <v>6.1</v>
      </c>
      <c r="Q16"/>
      <c r="R16"/>
      <c r="S16" t="s">
        <v>58</v>
      </c>
      <c r="T16"/>
      <c r="U16"/>
      <c r="V16" s="14"/>
      <c r="W16" s="14"/>
      <c r="X16"/>
      <c r="Y16"/>
    </row>
    <row r="17" spans="1:23" ht="14" customHeight="1">
      <c r="A17" t="s">
        <v>21</v>
      </c>
      <c r="B17" t="s">
        <v>54</v>
      </c>
      <c r="C17" s="14" t="s">
        <v>65</v>
      </c>
      <c r="D17" s="14">
        <v>5</v>
      </c>
      <c r="E17" t="s">
        <v>56</v>
      </c>
      <c r="F17" s="16" t="s">
        <v>36</v>
      </c>
      <c r="G17" s="12" t="s">
        <v>38</v>
      </c>
      <c r="H17" s="12">
        <v>35</v>
      </c>
      <c r="I17" s="12" t="s">
        <v>38</v>
      </c>
      <c r="J17" s="12">
        <v>35</v>
      </c>
      <c r="K17" s="12">
        <f t="shared" si="0"/>
        <v>2</v>
      </c>
      <c r="L17" s="12" t="s">
        <v>57</v>
      </c>
      <c r="M17" s="12"/>
      <c r="N17" s="12"/>
      <c r="O17" s="13"/>
      <c r="P17" s="12">
        <v>4.3</v>
      </c>
      <c r="S17" t="s">
        <v>58</v>
      </c>
      <c r="V17" s="14"/>
      <c r="W17" s="14"/>
    </row>
    <row r="18" spans="1:23" ht="14" customHeight="1">
      <c r="A18" t="s">
        <v>21</v>
      </c>
      <c r="B18" t="s">
        <v>54</v>
      </c>
      <c r="C18" s="14" t="s">
        <v>59</v>
      </c>
      <c r="D18" s="14">
        <v>8</v>
      </c>
      <c r="E18" t="s">
        <v>56</v>
      </c>
      <c r="F18" s="16" t="s">
        <v>36</v>
      </c>
      <c r="G18" s="12" t="s">
        <v>38</v>
      </c>
      <c r="H18" s="12">
        <v>35</v>
      </c>
      <c r="I18" s="12" t="s">
        <v>38</v>
      </c>
      <c r="J18" s="12">
        <v>35</v>
      </c>
      <c r="K18" s="12">
        <f t="shared" si="0"/>
        <v>2</v>
      </c>
      <c r="L18" s="12" t="s">
        <v>57</v>
      </c>
      <c r="M18" s="12"/>
      <c r="N18" s="12"/>
      <c r="O18" s="13"/>
      <c r="P18" s="12">
        <v>1.2</v>
      </c>
      <c r="S18" t="s">
        <v>58</v>
      </c>
      <c r="V18" s="14"/>
      <c r="W18" s="14"/>
    </row>
    <row r="19" spans="1:23" ht="14" customHeight="1">
      <c r="A19" t="s">
        <v>21</v>
      </c>
      <c r="B19" t="s">
        <v>54</v>
      </c>
      <c r="C19" s="14" t="s">
        <v>70</v>
      </c>
      <c r="D19" s="14">
        <v>9</v>
      </c>
      <c r="E19" t="s">
        <v>56</v>
      </c>
      <c r="F19" s="16" t="s">
        <v>36</v>
      </c>
      <c r="G19" s="12" t="s">
        <v>38</v>
      </c>
      <c r="H19" s="12">
        <v>35</v>
      </c>
      <c r="I19" s="12" t="s">
        <v>38</v>
      </c>
      <c r="J19" s="12">
        <v>35</v>
      </c>
      <c r="K19" s="12">
        <f t="shared" si="0"/>
        <v>2</v>
      </c>
      <c r="L19" s="12" t="s">
        <v>57</v>
      </c>
      <c r="M19" s="12"/>
      <c r="N19" s="12"/>
      <c r="O19" s="13"/>
      <c r="P19" s="12">
        <v>8</v>
      </c>
      <c r="S19" t="s">
        <v>58</v>
      </c>
      <c r="V19" s="14"/>
      <c r="W19" s="14"/>
    </row>
    <row r="20" spans="1:23" ht="14" customHeight="1">
      <c r="A20" t="s">
        <v>21</v>
      </c>
      <c r="B20" t="s">
        <v>54</v>
      </c>
      <c r="C20" s="14" t="s">
        <v>74</v>
      </c>
      <c r="D20" s="14">
        <v>7</v>
      </c>
      <c r="E20" t="s">
        <v>56</v>
      </c>
      <c r="F20" s="16" t="s">
        <v>36</v>
      </c>
      <c r="G20" s="12" t="s">
        <v>38</v>
      </c>
      <c r="H20" s="12">
        <v>35</v>
      </c>
      <c r="I20" s="12" t="s">
        <v>38</v>
      </c>
      <c r="J20" s="12">
        <v>35</v>
      </c>
      <c r="K20" s="12">
        <f t="shared" si="0"/>
        <v>2</v>
      </c>
      <c r="L20" s="12" t="s">
        <v>57</v>
      </c>
      <c r="M20" s="12"/>
      <c r="N20" s="12"/>
      <c r="O20" s="13"/>
      <c r="P20" s="12">
        <v>5.8</v>
      </c>
      <c r="S20" t="s">
        <v>58</v>
      </c>
      <c r="V20" s="14"/>
      <c r="W20" s="14"/>
    </row>
    <row r="21" spans="1:23" ht="14" customHeight="1">
      <c r="A21" t="s">
        <v>21</v>
      </c>
      <c r="B21" t="s">
        <v>54</v>
      </c>
      <c r="C21" s="14" t="s">
        <v>66</v>
      </c>
      <c r="D21" s="14">
        <v>5</v>
      </c>
      <c r="E21" t="s">
        <v>56</v>
      </c>
      <c r="F21" s="16" t="s">
        <v>36</v>
      </c>
      <c r="G21" s="12" t="s">
        <v>38</v>
      </c>
      <c r="H21" s="12">
        <v>35</v>
      </c>
      <c r="I21" s="12" t="s">
        <v>38</v>
      </c>
      <c r="J21" s="12">
        <v>35</v>
      </c>
      <c r="K21" s="12">
        <f t="shared" si="0"/>
        <v>2</v>
      </c>
      <c r="L21" s="12" t="s">
        <v>57</v>
      </c>
      <c r="M21" s="12"/>
      <c r="N21" s="12"/>
      <c r="O21" s="13"/>
      <c r="P21" s="12">
        <v>6</v>
      </c>
      <c r="S21" t="s">
        <v>58</v>
      </c>
      <c r="V21" s="14"/>
      <c r="W21" s="14"/>
    </row>
    <row r="22" spans="1:23" ht="14" customHeight="1">
      <c r="A22" t="s">
        <v>21</v>
      </c>
      <c r="B22" t="s">
        <v>54</v>
      </c>
      <c r="C22" s="14" t="s">
        <v>60</v>
      </c>
      <c r="D22" s="14">
        <v>8</v>
      </c>
      <c r="E22" t="s">
        <v>56</v>
      </c>
      <c r="F22" s="16" t="s">
        <v>36</v>
      </c>
      <c r="G22" s="12" t="s">
        <v>38</v>
      </c>
      <c r="H22" s="12">
        <v>35</v>
      </c>
      <c r="I22" s="12" t="s">
        <v>38</v>
      </c>
      <c r="J22" s="12">
        <v>35</v>
      </c>
      <c r="K22" s="12">
        <f t="shared" si="0"/>
        <v>2</v>
      </c>
      <c r="L22" s="12" t="s">
        <v>57</v>
      </c>
      <c r="M22" s="12"/>
      <c r="N22" s="12"/>
      <c r="O22" s="13"/>
      <c r="P22" s="12">
        <v>3.8</v>
      </c>
      <c r="S22" t="s">
        <v>58</v>
      </c>
      <c r="V22" s="14"/>
      <c r="W22" s="14"/>
    </row>
    <row r="23" spans="1:23" ht="14" customHeight="1">
      <c r="A23" t="s">
        <v>21</v>
      </c>
      <c r="B23" t="s">
        <v>54</v>
      </c>
      <c r="C23" s="14" t="s">
        <v>71</v>
      </c>
      <c r="D23" s="14">
        <v>9</v>
      </c>
      <c r="E23" t="s">
        <v>56</v>
      </c>
      <c r="F23" s="16" t="s">
        <v>36</v>
      </c>
      <c r="G23" s="12" t="s">
        <v>38</v>
      </c>
      <c r="H23" s="12">
        <v>35</v>
      </c>
      <c r="I23" s="12" t="s">
        <v>38</v>
      </c>
      <c r="J23" s="12">
        <v>35</v>
      </c>
      <c r="K23" s="12">
        <f t="shared" si="0"/>
        <v>2</v>
      </c>
      <c r="L23" s="12" t="s">
        <v>57</v>
      </c>
      <c r="M23" s="12"/>
      <c r="N23" s="12"/>
      <c r="O23" s="13"/>
      <c r="P23" s="12">
        <v>6.7</v>
      </c>
      <c r="S23" t="s">
        <v>58</v>
      </c>
      <c r="V23" s="14"/>
      <c r="W23" s="14"/>
    </row>
    <row r="24" spans="1:23" ht="14" customHeight="1">
      <c r="A24" t="s">
        <v>21</v>
      </c>
      <c r="B24" t="s">
        <v>54</v>
      </c>
      <c r="C24" s="14" t="s">
        <v>67</v>
      </c>
      <c r="D24" s="14">
        <v>5</v>
      </c>
      <c r="E24" t="s">
        <v>56</v>
      </c>
      <c r="F24" s="16" t="s">
        <v>36</v>
      </c>
      <c r="G24" s="12" t="s">
        <v>38</v>
      </c>
      <c r="H24" s="12">
        <v>35</v>
      </c>
      <c r="I24" s="12" t="s">
        <v>38</v>
      </c>
      <c r="J24" s="12">
        <v>35</v>
      </c>
      <c r="K24" s="12">
        <f t="shared" si="0"/>
        <v>2</v>
      </c>
      <c r="L24" s="12" t="s">
        <v>57</v>
      </c>
      <c r="M24" s="12"/>
      <c r="N24" s="12"/>
      <c r="O24" s="13"/>
      <c r="P24" s="12">
        <v>5</v>
      </c>
      <c r="S24" t="s">
        <v>58</v>
      </c>
      <c r="V24" s="14"/>
      <c r="W24" s="14"/>
    </row>
    <row r="25" spans="1:23" ht="14" customHeight="1">
      <c r="A25" t="s">
        <v>21</v>
      </c>
      <c r="B25" t="s">
        <v>54</v>
      </c>
      <c r="C25" s="14" t="s">
        <v>61</v>
      </c>
      <c r="D25" s="14">
        <v>8</v>
      </c>
      <c r="E25" t="s">
        <v>56</v>
      </c>
      <c r="F25" s="16" t="s">
        <v>36</v>
      </c>
      <c r="G25" s="12" t="s">
        <v>38</v>
      </c>
      <c r="H25" s="12">
        <v>35</v>
      </c>
      <c r="I25" s="12" t="s">
        <v>38</v>
      </c>
      <c r="J25" s="12">
        <v>35</v>
      </c>
      <c r="K25" s="12">
        <f t="shared" si="0"/>
        <v>2</v>
      </c>
      <c r="L25" s="12" t="s">
        <v>57</v>
      </c>
      <c r="M25" s="12"/>
      <c r="N25" s="12"/>
      <c r="O25" s="13"/>
      <c r="P25" s="12">
        <v>4.5999999999999996</v>
      </c>
      <c r="S25" t="s">
        <v>58</v>
      </c>
      <c r="V25" s="14"/>
      <c r="W25" s="14"/>
    </row>
    <row r="26" spans="1:23" ht="14" customHeight="1">
      <c r="A26" t="s">
        <v>21</v>
      </c>
      <c r="B26" t="s">
        <v>54</v>
      </c>
      <c r="C26" s="14" t="s">
        <v>62</v>
      </c>
      <c r="D26" s="14">
        <v>8</v>
      </c>
      <c r="E26" t="s">
        <v>56</v>
      </c>
      <c r="F26" s="16" t="s">
        <v>36</v>
      </c>
      <c r="G26" s="12" t="s">
        <v>38</v>
      </c>
      <c r="H26" s="12">
        <v>35</v>
      </c>
      <c r="I26" s="12" t="s">
        <v>38</v>
      </c>
      <c r="J26" s="12">
        <v>35</v>
      </c>
      <c r="K26" s="12">
        <f t="shared" si="0"/>
        <v>2</v>
      </c>
      <c r="L26" s="12" t="s">
        <v>57</v>
      </c>
      <c r="M26" s="12"/>
      <c r="N26" s="12"/>
      <c r="O26" s="13"/>
      <c r="P26" s="12">
        <v>2.9</v>
      </c>
      <c r="S26" t="s">
        <v>58</v>
      </c>
      <c r="V26" s="14"/>
      <c r="W26" s="14"/>
    </row>
    <row r="27" spans="1:23" ht="14" customHeight="1">
      <c r="A27" t="s">
        <v>21</v>
      </c>
      <c r="B27" t="s">
        <v>54</v>
      </c>
      <c r="C27" s="14" t="s">
        <v>72</v>
      </c>
      <c r="D27" s="14">
        <v>7</v>
      </c>
      <c r="E27" t="s">
        <v>56</v>
      </c>
      <c r="F27" s="16" t="s">
        <v>36</v>
      </c>
      <c r="G27" s="12" t="s">
        <v>38</v>
      </c>
      <c r="H27" s="12">
        <v>35</v>
      </c>
      <c r="I27" s="12" t="s">
        <v>38</v>
      </c>
      <c r="J27" s="12">
        <v>35</v>
      </c>
      <c r="K27" s="12">
        <f t="shared" si="0"/>
        <v>2</v>
      </c>
      <c r="L27" s="12" t="s">
        <v>57</v>
      </c>
      <c r="M27" s="12"/>
      <c r="N27" s="12"/>
      <c r="O27" s="13"/>
      <c r="P27" s="12">
        <v>2.8</v>
      </c>
      <c r="S27" t="s">
        <v>58</v>
      </c>
      <c r="V27" s="14"/>
      <c r="W27" s="14"/>
    </row>
    <row r="28" spans="1:23" ht="14" customHeight="1">
      <c r="A28" t="s">
        <v>21</v>
      </c>
      <c r="B28" t="s">
        <v>54</v>
      </c>
      <c r="C28" s="14" t="s">
        <v>75</v>
      </c>
      <c r="D28" s="14">
        <v>6</v>
      </c>
      <c r="E28" t="s">
        <v>56</v>
      </c>
      <c r="F28" s="16" t="s">
        <v>36</v>
      </c>
      <c r="G28" s="12" t="s">
        <v>38</v>
      </c>
      <c r="H28" s="12">
        <v>35</v>
      </c>
      <c r="I28" s="12" t="s">
        <v>38</v>
      </c>
      <c r="J28" s="12">
        <v>35</v>
      </c>
      <c r="K28" s="12">
        <f t="shared" si="0"/>
        <v>2</v>
      </c>
      <c r="L28" s="12" t="s">
        <v>57</v>
      </c>
      <c r="M28" s="12"/>
      <c r="N28" s="12"/>
      <c r="O28" s="13"/>
      <c r="P28" s="12">
        <v>2.6</v>
      </c>
      <c r="S28" t="s">
        <v>58</v>
      </c>
      <c r="V28" s="14"/>
      <c r="W28" s="14"/>
    </row>
    <row r="29" spans="1:23" ht="14" customHeight="1">
      <c r="A29" t="s">
        <v>21</v>
      </c>
      <c r="B29" t="s">
        <v>54</v>
      </c>
      <c r="C29" s="14" t="s">
        <v>64</v>
      </c>
      <c r="D29" s="14">
        <v>5</v>
      </c>
      <c r="E29" t="s">
        <v>56</v>
      </c>
      <c r="F29" s="16" t="s">
        <v>36</v>
      </c>
      <c r="G29" s="12" t="s">
        <v>38</v>
      </c>
      <c r="H29" s="12">
        <v>35</v>
      </c>
      <c r="I29" s="12" t="s">
        <v>38</v>
      </c>
      <c r="J29" s="12">
        <v>35</v>
      </c>
      <c r="K29" s="12">
        <f t="shared" si="0"/>
        <v>2</v>
      </c>
      <c r="L29" s="12" t="s">
        <v>57</v>
      </c>
      <c r="M29" s="12"/>
      <c r="N29" s="12"/>
      <c r="O29" s="13"/>
      <c r="P29" s="12">
        <v>2.9</v>
      </c>
      <c r="S29" t="s">
        <v>58</v>
      </c>
      <c r="V29" s="14"/>
      <c r="W29" s="14"/>
    </row>
    <row r="30" spans="1:23" ht="14" customHeight="1">
      <c r="A30" t="s">
        <v>21</v>
      </c>
      <c r="B30" t="s">
        <v>54</v>
      </c>
      <c r="C30" s="14" t="s">
        <v>55</v>
      </c>
      <c r="D30" s="14">
        <v>8</v>
      </c>
      <c r="E30" t="s">
        <v>56</v>
      </c>
      <c r="F30" s="16" t="s">
        <v>36</v>
      </c>
      <c r="G30" s="12" t="s">
        <v>38</v>
      </c>
      <c r="H30" s="12">
        <v>35</v>
      </c>
      <c r="I30" s="12" t="s">
        <v>38</v>
      </c>
      <c r="J30" s="12">
        <v>35</v>
      </c>
      <c r="K30" s="12">
        <f t="shared" si="0"/>
        <v>2</v>
      </c>
      <c r="L30" s="12" t="s">
        <v>57</v>
      </c>
      <c r="M30" s="12"/>
      <c r="N30" s="12"/>
      <c r="O30" s="13"/>
      <c r="P30" s="12">
        <v>1</v>
      </c>
      <c r="S30" t="s">
        <v>58</v>
      </c>
      <c r="V30" s="14"/>
      <c r="W30" s="14"/>
    </row>
    <row r="31" spans="1:23" ht="14" customHeight="1">
      <c r="A31" t="s">
        <v>21</v>
      </c>
      <c r="B31" t="s">
        <v>54</v>
      </c>
      <c r="C31" s="14" t="s">
        <v>69</v>
      </c>
      <c r="D31" s="14">
        <v>9</v>
      </c>
      <c r="E31" t="s">
        <v>56</v>
      </c>
      <c r="F31" s="16" t="s">
        <v>36</v>
      </c>
      <c r="G31" s="12" t="s">
        <v>38</v>
      </c>
      <c r="H31" s="12">
        <v>35</v>
      </c>
      <c r="I31" s="12" t="s">
        <v>38</v>
      </c>
      <c r="J31" s="12">
        <v>35</v>
      </c>
      <c r="K31" s="12">
        <f t="shared" si="0"/>
        <v>2</v>
      </c>
      <c r="L31" s="12" t="s">
        <v>57</v>
      </c>
      <c r="M31" s="12"/>
      <c r="N31" s="12"/>
      <c r="O31" s="13"/>
      <c r="P31" s="12">
        <v>1.9</v>
      </c>
      <c r="S31" t="s">
        <v>58</v>
      </c>
      <c r="V31" s="14"/>
      <c r="W31" s="14"/>
    </row>
    <row r="32" spans="1:23" ht="14" customHeight="1">
      <c r="A32" t="s">
        <v>21</v>
      </c>
      <c r="B32" t="s">
        <v>54</v>
      </c>
      <c r="C32" s="14" t="s">
        <v>76</v>
      </c>
      <c r="D32" s="14">
        <v>10</v>
      </c>
      <c r="E32" t="s">
        <v>56</v>
      </c>
      <c r="F32" s="16" t="s">
        <v>36</v>
      </c>
      <c r="G32" s="12" t="s">
        <v>38</v>
      </c>
      <c r="H32" s="12">
        <v>35</v>
      </c>
      <c r="I32" s="12" t="s">
        <v>38</v>
      </c>
      <c r="J32" s="12">
        <v>35</v>
      </c>
      <c r="K32" s="12">
        <f t="shared" si="0"/>
        <v>2</v>
      </c>
      <c r="L32" s="12" t="s">
        <v>57</v>
      </c>
      <c r="M32" s="12"/>
      <c r="N32" s="12"/>
      <c r="O32" s="13"/>
      <c r="P32" s="12">
        <v>2.7</v>
      </c>
      <c r="S32" t="s">
        <v>58</v>
      </c>
      <c r="V32" s="14"/>
      <c r="W32" s="14"/>
    </row>
    <row r="33" spans="1:25" ht="14" customHeight="1">
      <c r="A33" t="s">
        <v>21</v>
      </c>
      <c r="B33" t="s">
        <v>54</v>
      </c>
      <c r="C33" s="14" t="s">
        <v>82</v>
      </c>
      <c r="D33" s="14">
        <v>13</v>
      </c>
      <c r="E33" t="s">
        <v>56</v>
      </c>
      <c r="F33" s="16" t="s">
        <v>36</v>
      </c>
      <c r="G33" s="12" t="s">
        <v>38</v>
      </c>
      <c r="H33" s="12">
        <v>35</v>
      </c>
      <c r="I33" s="12" t="s">
        <v>38</v>
      </c>
      <c r="J33" s="12">
        <v>35</v>
      </c>
      <c r="K33" s="12">
        <f t="shared" si="0"/>
        <v>2</v>
      </c>
      <c r="L33" s="12" t="s">
        <v>57</v>
      </c>
      <c r="M33" s="12"/>
      <c r="N33" s="12"/>
      <c r="O33" s="13"/>
      <c r="P33" s="12">
        <v>2.2999999999999998</v>
      </c>
      <c r="S33" t="s">
        <v>58</v>
      </c>
      <c r="V33" s="14"/>
      <c r="W33" s="14"/>
    </row>
    <row r="34" spans="1:25" ht="14" customHeight="1">
      <c r="A34" s="15" t="s">
        <v>21</v>
      </c>
      <c r="B34" s="15" t="s">
        <v>42</v>
      </c>
      <c r="C34" s="2" t="s">
        <v>43</v>
      </c>
      <c r="D34" s="2">
        <v>15</v>
      </c>
      <c r="E34" s="2" t="s">
        <v>44</v>
      </c>
      <c r="F34" s="2" t="s">
        <v>36</v>
      </c>
      <c r="G34" s="6" t="s">
        <v>38</v>
      </c>
      <c r="H34" s="6">
        <v>135</v>
      </c>
      <c r="I34" s="6" t="s">
        <v>38</v>
      </c>
      <c r="J34" s="6">
        <v>135</v>
      </c>
      <c r="K34" s="12">
        <f t="shared" si="0"/>
        <v>3</v>
      </c>
      <c r="L34" s="6" t="s">
        <v>36</v>
      </c>
      <c r="M34" s="6">
        <v>7.6</v>
      </c>
      <c r="N34" s="6">
        <v>6.4</v>
      </c>
      <c r="O34" s="3" t="s">
        <v>45</v>
      </c>
      <c r="P34" s="6">
        <v>1.1874999999999998</v>
      </c>
      <c r="Q34" s="4" t="s">
        <v>46</v>
      </c>
      <c r="R34" s="4" t="s">
        <v>46</v>
      </c>
      <c r="S34" s="4" t="s">
        <v>47</v>
      </c>
      <c r="T34" s="4" t="s">
        <v>46</v>
      </c>
      <c r="U34" s="4" t="s">
        <v>46</v>
      </c>
      <c r="V34" s="2" t="s">
        <v>48</v>
      </c>
      <c r="W34" s="2"/>
      <c r="X34" s="4"/>
      <c r="Y34" s="4"/>
    </row>
    <row r="35" spans="1:25" ht="14" customHeight="1">
      <c r="A35" s="15" t="s">
        <v>21</v>
      </c>
      <c r="B35" s="15" t="s">
        <v>49</v>
      </c>
      <c r="C35" s="2" t="s">
        <v>50</v>
      </c>
      <c r="D35" s="2">
        <v>15</v>
      </c>
      <c r="E35" s="2" t="s">
        <v>51</v>
      </c>
      <c r="F35" s="2" t="s">
        <v>36</v>
      </c>
      <c r="G35" s="6" t="s">
        <v>38</v>
      </c>
      <c r="H35" s="6">
        <v>61</v>
      </c>
      <c r="I35" s="6" t="s">
        <v>38</v>
      </c>
      <c r="J35" s="6">
        <v>61</v>
      </c>
      <c r="K35" s="12">
        <f t="shared" si="0"/>
        <v>3</v>
      </c>
      <c r="L35" s="6" t="s">
        <v>41</v>
      </c>
      <c r="M35" s="6">
        <v>17.8</v>
      </c>
      <c r="N35" s="6">
        <v>15.2</v>
      </c>
      <c r="O35" s="3" t="s">
        <v>45</v>
      </c>
      <c r="P35" s="6">
        <v>1.1710526315789476</v>
      </c>
      <c r="Q35" s="4" t="s">
        <v>46</v>
      </c>
      <c r="R35" s="4" t="s">
        <v>46</v>
      </c>
      <c r="S35" s="4" t="s">
        <v>47</v>
      </c>
      <c r="T35" s="4" t="s">
        <v>46</v>
      </c>
      <c r="U35" s="4" t="s">
        <v>46</v>
      </c>
      <c r="V35" s="2" t="s">
        <v>52</v>
      </c>
      <c r="W35" s="2"/>
      <c r="X35" s="4"/>
      <c r="Y35" s="4"/>
    </row>
    <row r="36" spans="1:25" ht="14" customHeight="1">
      <c r="A36" s="15" t="s">
        <v>21</v>
      </c>
      <c r="B36" s="15" t="s">
        <v>49</v>
      </c>
      <c r="C36" s="2" t="s">
        <v>53</v>
      </c>
      <c r="D36" s="2">
        <v>15</v>
      </c>
      <c r="E36" s="2" t="s">
        <v>51</v>
      </c>
      <c r="F36" s="2" t="s">
        <v>36</v>
      </c>
      <c r="G36" s="6" t="s">
        <v>38</v>
      </c>
      <c r="H36" s="6">
        <v>60</v>
      </c>
      <c r="I36" s="6" t="s">
        <v>38</v>
      </c>
      <c r="J36" s="6">
        <v>60</v>
      </c>
      <c r="K36" s="12">
        <f t="shared" si="0"/>
        <v>3</v>
      </c>
      <c r="L36" s="6" t="s">
        <v>41</v>
      </c>
      <c r="M36" s="6">
        <v>9.4</v>
      </c>
      <c r="N36" s="6">
        <v>5.7</v>
      </c>
      <c r="O36" s="3" t="s">
        <v>45</v>
      </c>
      <c r="P36" s="6">
        <v>1.6491228070175439</v>
      </c>
      <c r="Q36" s="4" t="s">
        <v>46</v>
      </c>
      <c r="R36" s="4" t="s">
        <v>46</v>
      </c>
      <c r="S36" s="4" t="s">
        <v>47</v>
      </c>
      <c r="T36" s="4" t="s">
        <v>46</v>
      </c>
      <c r="U36" s="4" t="s">
        <v>46</v>
      </c>
      <c r="V36" s="2" t="s">
        <v>52</v>
      </c>
      <c r="W36" s="2"/>
      <c r="X36" s="4"/>
      <c r="Y36" s="4"/>
    </row>
    <row r="37" spans="1:25" ht="14" customHeight="1">
      <c r="A37" t="s">
        <v>21</v>
      </c>
      <c r="B37" t="s">
        <v>83</v>
      </c>
      <c r="C37" s="14" t="s">
        <v>63</v>
      </c>
      <c r="D37" s="14">
        <v>1</v>
      </c>
      <c r="E37" t="s">
        <v>84</v>
      </c>
      <c r="F37" t="s">
        <v>57</v>
      </c>
      <c r="G37" s="12">
        <v>30</v>
      </c>
      <c r="H37" s="12">
        <v>30</v>
      </c>
      <c r="I37" s="12">
        <v>30</v>
      </c>
      <c r="J37" s="12">
        <v>30</v>
      </c>
      <c r="K37" s="12">
        <f t="shared" si="0"/>
        <v>2</v>
      </c>
      <c r="L37" s="12" t="s">
        <v>36</v>
      </c>
      <c r="M37" s="12">
        <v>79</v>
      </c>
      <c r="N37" s="12">
        <v>94</v>
      </c>
      <c r="O37" s="13" t="s">
        <v>85</v>
      </c>
      <c r="P37" s="17">
        <v>0.84042553191489366</v>
      </c>
      <c r="S37" t="s">
        <v>47</v>
      </c>
      <c r="V37" s="14"/>
      <c r="W37" s="14"/>
    </row>
    <row r="38" spans="1:25" ht="14" customHeight="1">
      <c r="A38" t="s">
        <v>21</v>
      </c>
      <c r="B38" t="s">
        <v>83</v>
      </c>
      <c r="C38" s="14" t="s">
        <v>86</v>
      </c>
      <c r="D38" s="14">
        <v>1</v>
      </c>
      <c r="E38" t="s">
        <v>84</v>
      </c>
      <c r="F38" t="s">
        <v>57</v>
      </c>
      <c r="G38" s="12">
        <v>30</v>
      </c>
      <c r="H38" s="12">
        <v>30</v>
      </c>
      <c r="I38" s="12">
        <v>30</v>
      </c>
      <c r="J38" s="12">
        <v>30</v>
      </c>
      <c r="K38" s="12">
        <f t="shared" si="0"/>
        <v>2</v>
      </c>
      <c r="L38" s="12" t="s">
        <v>36</v>
      </c>
      <c r="M38" s="12">
        <v>30</v>
      </c>
      <c r="N38" s="12">
        <v>35</v>
      </c>
      <c r="O38" s="13" t="s">
        <v>85</v>
      </c>
      <c r="P38" s="17">
        <v>0.8571428571428571</v>
      </c>
      <c r="S38" t="s">
        <v>47</v>
      </c>
      <c r="V38" s="14"/>
      <c r="W38" s="14"/>
    </row>
    <row r="39" spans="1:25" ht="14" customHeight="1">
      <c r="A39" t="s">
        <v>21</v>
      </c>
      <c r="B39" t="s">
        <v>83</v>
      </c>
      <c r="C39" s="14" t="s">
        <v>68</v>
      </c>
      <c r="D39" s="14">
        <v>2</v>
      </c>
      <c r="E39" t="s">
        <v>84</v>
      </c>
      <c r="F39" t="s">
        <v>57</v>
      </c>
      <c r="G39" s="12">
        <v>30</v>
      </c>
      <c r="H39" s="12">
        <v>30</v>
      </c>
      <c r="I39" s="12">
        <v>30</v>
      </c>
      <c r="J39" s="12">
        <v>30</v>
      </c>
      <c r="K39" s="12">
        <f t="shared" si="0"/>
        <v>2</v>
      </c>
      <c r="L39" s="12" t="s">
        <v>36</v>
      </c>
      <c r="M39" s="12">
        <v>37</v>
      </c>
      <c r="N39" s="12">
        <v>48</v>
      </c>
      <c r="O39" s="13" t="s">
        <v>85</v>
      </c>
      <c r="P39" s="17">
        <v>0.77083333333333337</v>
      </c>
      <c r="S39" t="s">
        <v>47</v>
      </c>
      <c r="V39" s="14"/>
      <c r="W39" s="14"/>
    </row>
    <row r="40" spans="1:25" ht="14" customHeight="1">
      <c r="A40" t="s">
        <v>21</v>
      </c>
      <c r="B40" t="s">
        <v>83</v>
      </c>
      <c r="C40" s="14" t="s">
        <v>87</v>
      </c>
      <c r="D40" s="14">
        <v>3</v>
      </c>
      <c r="E40" t="s">
        <v>84</v>
      </c>
      <c r="F40" t="s">
        <v>57</v>
      </c>
      <c r="G40" s="12">
        <v>26</v>
      </c>
      <c r="H40" s="12">
        <v>30</v>
      </c>
      <c r="I40" s="12">
        <v>29</v>
      </c>
      <c r="J40" s="12">
        <v>30</v>
      </c>
      <c r="K40" s="12">
        <f t="shared" si="0"/>
        <v>2</v>
      </c>
      <c r="L40" s="12" t="s">
        <v>36</v>
      </c>
      <c r="M40" s="12">
        <v>80</v>
      </c>
      <c r="N40" s="12">
        <v>63</v>
      </c>
      <c r="O40" s="13" t="s">
        <v>85</v>
      </c>
      <c r="P40" s="17">
        <v>1.2698412698412698</v>
      </c>
      <c r="S40" t="s">
        <v>47</v>
      </c>
      <c r="V40" s="14"/>
      <c r="W40" s="14"/>
    </row>
    <row r="41" spans="1:25" ht="14" customHeight="1">
      <c r="A41" t="s">
        <v>21</v>
      </c>
      <c r="B41" t="s">
        <v>83</v>
      </c>
      <c r="C41" s="14" t="s">
        <v>88</v>
      </c>
      <c r="D41" s="14">
        <v>6</v>
      </c>
      <c r="E41" t="s">
        <v>84</v>
      </c>
      <c r="F41" t="s">
        <v>57</v>
      </c>
      <c r="G41" s="12">
        <v>27</v>
      </c>
      <c r="H41" s="12">
        <v>30</v>
      </c>
      <c r="I41" s="12">
        <v>25</v>
      </c>
      <c r="J41" s="12">
        <v>30</v>
      </c>
      <c r="K41" s="12">
        <f t="shared" si="0"/>
        <v>2</v>
      </c>
      <c r="L41" s="12" t="s">
        <v>36</v>
      </c>
      <c r="M41" s="12">
        <v>20</v>
      </c>
      <c r="N41" s="12">
        <v>16</v>
      </c>
      <c r="O41" s="13" t="s">
        <v>85</v>
      </c>
      <c r="P41" s="17">
        <v>1.25</v>
      </c>
      <c r="S41" t="s">
        <v>47</v>
      </c>
      <c r="V41" s="14"/>
      <c r="W41" s="14"/>
    </row>
    <row r="42" spans="1:25" ht="14" customHeight="1">
      <c r="A42" t="s">
        <v>21</v>
      </c>
      <c r="B42" t="s">
        <v>83</v>
      </c>
      <c r="C42" s="14" t="s">
        <v>40</v>
      </c>
      <c r="D42" s="14">
        <v>11</v>
      </c>
      <c r="E42" t="s">
        <v>84</v>
      </c>
      <c r="F42" s="16" t="s">
        <v>57</v>
      </c>
      <c r="G42" s="12">
        <v>26</v>
      </c>
      <c r="H42" s="12">
        <v>30</v>
      </c>
      <c r="I42" s="12">
        <v>27</v>
      </c>
      <c r="J42" s="12">
        <v>30</v>
      </c>
      <c r="K42" s="12">
        <f t="shared" si="0"/>
        <v>2</v>
      </c>
      <c r="L42" s="12" t="s">
        <v>36</v>
      </c>
      <c r="M42" s="12">
        <v>89</v>
      </c>
      <c r="N42" s="12">
        <v>68</v>
      </c>
      <c r="O42" s="13" t="s">
        <v>85</v>
      </c>
      <c r="P42" s="17">
        <v>1.3088235294117647</v>
      </c>
      <c r="S42" t="s">
        <v>47</v>
      </c>
      <c r="V42" s="14"/>
      <c r="W42" s="14"/>
    </row>
    <row r="43" spans="1:25" ht="14" customHeight="1">
      <c r="A43" t="s">
        <v>21</v>
      </c>
      <c r="B43" t="s">
        <v>83</v>
      </c>
      <c r="C43" s="14" t="s">
        <v>75</v>
      </c>
      <c r="D43" s="14">
        <v>6</v>
      </c>
      <c r="E43" t="s">
        <v>84</v>
      </c>
      <c r="F43" s="16" t="s">
        <v>57</v>
      </c>
      <c r="G43" s="12">
        <v>30</v>
      </c>
      <c r="H43" s="12">
        <v>30</v>
      </c>
      <c r="I43" s="12">
        <v>30</v>
      </c>
      <c r="J43" s="12">
        <v>30</v>
      </c>
      <c r="K43" s="12">
        <f t="shared" si="0"/>
        <v>2</v>
      </c>
      <c r="L43" s="12" t="s">
        <v>36</v>
      </c>
      <c r="M43" s="12">
        <v>89</v>
      </c>
      <c r="N43" s="12">
        <v>128</v>
      </c>
      <c r="O43" s="13" t="s">
        <v>85</v>
      </c>
      <c r="P43" s="17">
        <v>0.6953125</v>
      </c>
      <c r="S43" t="s">
        <v>47</v>
      </c>
      <c r="V43" s="14"/>
      <c r="W43" s="14"/>
    </row>
    <row r="44" spans="1:25" ht="14" customHeight="1">
      <c r="A44" t="s">
        <v>21</v>
      </c>
      <c r="B44" t="s">
        <v>83</v>
      </c>
      <c r="C44" s="14" t="s">
        <v>64</v>
      </c>
      <c r="D44" s="14">
        <v>5</v>
      </c>
      <c r="E44" t="s">
        <v>84</v>
      </c>
      <c r="F44" s="16" t="s">
        <v>57</v>
      </c>
      <c r="G44" s="12">
        <v>30</v>
      </c>
      <c r="H44" s="12">
        <v>30</v>
      </c>
      <c r="I44" s="12">
        <v>30</v>
      </c>
      <c r="J44" s="12">
        <v>30</v>
      </c>
      <c r="K44" s="12">
        <f t="shared" si="0"/>
        <v>2</v>
      </c>
      <c r="L44" s="12" t="s">
        <v>36</v>
      </c>
      <c r="M44" s="12">
        <v>89</v>
      </c>
      <c r="N44" s="12">
        <v>155</v>
      </c>
      <c r="O44" s="13" t="s">
        <v>85</v>
      </c>
      <c r="P44" s="17">
        <v>0.5741935483870968</v>
      </c>
      <c r="S44" t="s">
        <v>47</v>
      </c>
      <c r="V44" s="14"/>
      <c r="W44" s="14"/>
    </row>
    <row r="45" spans="1:25" ht="14" customHeight="1">
      <c r="A45" t="s">
        <v>21</v>
      </c>
      <c r="B45" t="s">
        <v>83</v>
      </c>
      <c r="C45" s="14" t="s">
        <v>55</v>
      </c>
      <c r="D45" s="14">
        <v>8</v>
      </c>
      <c r="E45" t="s">
        <v>84</v>
      </c>
      <c r="F45" s="16" t="s">
        <v>57</v>
      </c>
      <c r="G45" s="12">
        <v>30</v>
      </c>
      <c r="H45" s="12">
        <v>30</v>
      </c>
      <c r="I45" s="12">
        <v>30</v>
      </c>
      <c r="J45" s="12">
        <v>30</v>
      </c>
      <c r="K45" s="12">
        <f t="shared" si="0"/>
        <v>2</v>
      </c>
      <c r="L45" s="12" t="s">
        <v>36</v>
      </c>
      <c r="M45" s="12">
        <v>348</v>
      </c>
      <c r="N45" s="12">
        <v>331</v>
      </c>
      <c r="O45" s="13" t="s">
        <v>85</v>
      </c>
      <c r="P45" s="17">
        <v>1.0513595166163141</v>
      </c>
      <c r="S45" t="s">
        <v>47</v>
      </c>
      <c r="V45" s="14"/>
      <c r="W45" s="14"/>
    </row>
    <row r="46" spans="1:25" ht="14" customHeight="1">
      <c r="A46" t="s">
        <v>21</v>
      </c>
      <c r="B46" t="s">
        <v>83</v>
      </c>
      <c r="C46" s="14" t="s">
        <v>69</v>
      </c>
      <c r="D46" s="14">
        <v>9</v>
      </c>
      <c r="E46" t="s">
        <v>84</v>
      </c>
      <c r="F46" s="16" t="s">
        <v>57</v>
      </c>
      <c r="G46" s="12">
        <v>30</v>
      </c>
      <c r="H46" s="12">
        <v>30</v>
      </c>
      <c r="I46" s="12">
        <v>30</v>
      </c>
      <c r="J46" s="12">
        <v>30</v>
      </c>
      <c r="K46" s="12">
        <f t="shared" si="0"/>
        <v>2</v>
      </c>
      <c r="L46" s="12" t="s">
        <v>36</v>
      </c>
      <c r="M46" s="12">
        <v>193</v>
      </c>
      <c r="N46" s="12">
        <v>144</v>
      </c>
      <c r="O46" s="13" t="s">
        <v>85</v>
      </c>
      <c r="P46" s="17">
        <v>1.3402777777777777</v>
      </c>
      <c r="S46" t="s">
        <v>47</v>
      </c>
      <c r="V46" s="14"/>
      <c r="W46" s="14"/>
    </row>
    <row r="47" spans="1:25" ht="14" customHeight="1">
      <c r="A47" t="s">
        <v>21</v>
      </c>
      <c r="B47" t="s">
        <v>83</v>
      </c>
      <c r="C47" s="14" t="s">
        <v>76</v>
      </c>
      <c r="D47" s="14">
        <v>10</v>
      </c>
      <c r="E47" t="s">
        <v>84</v>
      </c>
      <c r="F47" s="16" t="s">
        <v>57</v>
      </c>
      <c r="G47" s="12">
        <v>30</v>
      </c>
      <c r="H47" s="12">
        <v>30</v>
      </c>
      <c r="I47" s="12">
        <v>30</v>
      </c>
      <c r="J47" s="12">
        <v>30</v>
      </c>
      <c r="K47" s="12">
        <f t="shared" si="0"/>
        <v>2</v>
      </c>
      <c r="L47" s="12" t="s">
        <v>36</v>
      </c>
      <c r="M47" s="12">
        <v>98</v>
      </c>
      <c r="N47" s="12">
        <v>154</v>
      </c>
      <c r="O47" s="13" t="s">
        <v>85</v>
      </c>
      <c r="P47" s="17">
        <v>0.63636363636363635</v>
      </c>
      <c r="S47" t="s">
        <v>47</v>
      </c>
      <c r="V47" s="14"/>
      <c r="W47" s="14"/>
    </row>
    <row r="48" spans="1:25" ht="14" customHeight="1">
      <c r="A48" t="s">
        <v>21</v>
      </c>
      <c r="B48" t="s">
        <v>83</v>
      </c>
      <c r="C48" s="14" t="s">
        <v>82</v>
      </c>
      <c r="D48" s="14">
        <v>13</v>
      </c>
      <c r="E48" t="s">
        <v>84</v>
      </c>
      <c r="F48" s="16" t="s">
        <v>57</v>
      </c>
      <c r="G48" s="12">
        <v>30</v>
      </c>
      <c r="H48" s="12">
        <v>30</v>
      </c>
      <c r="I48" s="12">
        <v>30</v>
      </c>
      <c r="J48" s="12">
        <v>30</v>
      </c>
      <c r="K48" s="12">
        <f t="shared" si="0"/>
        <v>2</v>
      </c>
      <c r="L48" s="12" t="s">
        <v>36</v>
      </c>
      <c r="M48" s="12">
        <v>1158</v>
      </c>
      <c r="N48" s="12">
        <v>1461</v>
      </c>
      <c r="O48" s="13" t="s">
        <v>85</v>
      </c>
      <c r="P48" s="17">
        <v>0.79260780287474331</v>
      </c>
      <c r="S48" t="s">
        <v>47</v>
      </c>
      <c r="V48" s="14"/>
      <c r="W48" s="14"/>
    </row>
  </sheetData>
  <autoFilter ref="A5:Y48">
    <sortState ref="A6:Y48">
      <sortCondition ref="F6:F48"/>
      <sortCondition ref="K6:K48"/>
      <sortCondition ref="L6:L48"/>
    </sortState>
  </autoFilter>
  <dataValidations disablePrompts="1" count="1">
    <dataValidation type="list" allowBlank="1" showInputMessage="1" showErrorMessage="1" sqref="A6:A48">
      <formula1>Chem_Categories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5" x14ac:dyDescent="0"/>
  <cols>
    <col min="1" max="1" width="35.83203125" customWidth="1"/>
  </cols>
  <sheetData>
    <row r="1" spans="1:1">
      <c r="A1" s="5" t="s">
        <v>22</v>
      </c>
    </row>
    <row r="2" spans="1:1">
      <c r="A2" s="7" t="s">
        <v>33</v>
      </c>
    </row>
    <row r="3" spans="1:1">
      <c r="A3" s="15" t="s">
        <v>42</v>
      </c>
    </row>
    <row r="4" spans="1:1">
      <c r="A4" t="s">
        <v>54</v>
      </c>
    </row>
    <row r="5" spans="1:1">
      <c r="A5" t="s">
        <v>83</v>
      </c>
    </row>
  </sheetData>
  <sortState ref="A1:A4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Summit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Aylward</dc:creator>
  <cp:lastModifiedBy>Lesa Aylward</cp:lastModifiedBy>
  <dcterms:created xsi:type="dcterms:W3CDTF">2012-09-20T16:06:05Z</dcterms:created>
  <dcterms:modified xsi:type="dcterms:W3CDTF">2013-09-03T18:25:36Z</dcterms:modified>
</cp:coreProperties>
</file>