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NCCT_ExpoCast\ExpoCast2017\HTTKDataTable\"/>
    </mc:Choice>
  </mc:AlternateContent>
  <bookViews>
    <workbookView xWindow="360" yWindow="315" windowWidth="31395" windowHeight="1281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D653" i="1" l="1"/>
  <c r="F619" i="1"/>
  <c r="F559" i="1"/>
  <c r="F542" i="1"/>
  <c r="F541" i="1"/>
  <c r="F512" i="1"/>
  <c r="D497" i="1"/>
  <c r="C443" i="1"/>
  <c r="F421" i="1"/>
  <c r="F387" i="1"/>
  <c r="G336" i="1"/>
  <c r="G291" i="1"/>
  <c r="D240" i="1"/>
  <c r="F216" i="1"/>
  <c r="F206" i="1"/>
  <c r="F181" i="1"/>
  <c r="F117" i="1"/>
  <c r="F89" i="1"/>
  <c r="F82" i="1"/>
  <c r="D31" i="1"/>
</calcChain>
</file>

<file path=xl/sharedStrings.xml><?xml version="1.0" encoding="utf-8"?>
<sst xmlns="http://schemas.openxmlformats.org/spreadsheetml/2006/main" count="1465" uniqueCount="1350">
  <si>
    <t>Name</t>
  </si>
  <si>
    <t>CAS #</t>
  </si>
  <si>
    <t>VDss (L/kg)</t>
  </si>
  <si>
    <t>CL (mL/min/kg)</t>
  </si>
  <si>
    <t>fu</t>
  </si>
  <si>
    <t>MRT (h)</t>
  </si>
  <si>
    <t>t1/2 (h)</t>
  </si>
  <si>
    <t>Abacavir</t>
  </si>
  <si>
    <t>136470-78-5</t>
  </si>
  <si>
    <t>Abanoquil</t>
  </si>
  <si>
    <t>90402-40-7</t>
  </si>
  <si>
    <t>NF</t>
  </si>
  <si>
    <t>Acarbose</t>
  </si>
  <si>
    <t>56180-94-0</t>
  </si>
  <si>
    <t>Acebutolol</t>
  </si>
  <si>
    <t>37517-30-9</t>
  </si>
  <si>
    <t>Acecainide (N-acetylprocainamide)</t>
  </si>
  <si>
    <t>32795-44-1</t>
  </si>
  <si>
    <t>Acetaminophen</t>
  </si>
  <si>
    <t>103-90-2</t>
  </si>
  <si>
    <t>Acetazolamide</t>
  </si>
  <si>
    <t>59-66-5</t>
  </si>
  <si>
    <t>Acetylcysteine, N-</t>
  </si>
  <si>
    <t>616-91-1</t>
  </si>
  <si>
    <t>Acetylmethadol, L-</t>
  </si>
  <si>
    <t>1477-40-3</t>
  </si>
  <si>
    <t>Acetylsalicylic Acid</t>
  </si>
  <si>
    <t>50-78-2</t>
  </si>
  <si>
    <t>Acivicin</t>
  </si>
  <si>
    <t>42228-92-2</t>
  </si>
  <si>
    <t>Acyclovir</t>
  </si>
  <si>
    <t>59277-89-3</t>
  </si>
  <si>
    <t>Adefovir</t>
  </si>
  <si>
    <t>106941-25-7</t>
  </si>
  <si>
    <t>Adinazolam</t>
  </si>
  <si>
    <t>37115-32-5</t>
  </si>
  <si>
    <t>Albuterol (salbutamol)</t>
  </si>
  <si>
    <t>18559-94-9</t>
  </si>
  <si>
    <t>Alcuronium</t>
  </si>
  <si>
    <t>23214-96-2</t>
  </si>
  <si>
    <t>Alfentanil</t>
  </si>
  <si>
    <t>71195-58-9</t>
  </si>
  <si>
    <t>Alfuzosin</t>
  </si>
  <si>
    <t>81403-80-7</t>
  </si>
  <si>
    <t>Alizapride</t>
  </si>
  <si>
    <t>59338-93-1</t>
  </si>
  <si>
    <t>Allopurinol</t>
  </si>
  <si>
    <t>315-30-0</t>
  </si>
  <si>
    <t>Almotriptan</t>
  </si>
  <si>
    <t>154323-57-6</t>
  </si>
  <si>
    <t>Alosetron</t>
  </si>
  <si>
    <t>122852-42-0</t>
  </si>
  <si>
    <t>Alprazolam</t>
  </si>
  <si>
    <t>28981-97-7</t>
  </si>
  <si>
    <t>Alprenolol</t>
  </si>
  <si>
    <t>13655-52-2</t>
  </si>
  <si>
    <t>Amantadine</t>
  </si>
  <si>
    <t>768-94-5</t>
  </si>
  <si>
    <t>Amdinocillin</t>
  </si>
  <si>
    <t>32887-01-7</t>
  </si>
  <si>
    <t>Amikacin</t>
  </si>
  <si>
    <t>37517-28-5</t>
  </si>
  <si>
    <t>Aminocamptothecin, 9-</t>
  </si>
  <si>
    <t>91421-43-1</t>
  </si>
  <si>
    <t>Aminohexanoic acid, 6-</t>
  </si>
  <si>
    <t>60-32-2</t>
  </si>
  <si>
    <t>Aminosalicylic acid, 5-</t>
  </si>
  <si>
    <t>89-57-6</t>
  </si>
  <si>
    <t xml:space="preserve">Amiodarone </t>
  </si>
  <si>
    <t>1951-25-3</t>
  </si>
  <si>
    <t>Amitriptyline</t>
  </si>
  <si>
    <t>50-48-6</t>
  </si>
  <si>
    <t>Amlodipine</t>
  </si>
  <si>
    <t>88150-42-9</t>
  </si>
  <si>
    <t>Amoxicillin</t>
  </si>
  <si>
    <t>26787-78-0</t>
  </si>
  <si>
    <t>Amphetamine</t>
  </si>
  <si>
    <t>300-62-9</t>
  </si>
  <si>
    <t>Ampicillin</t>
  </si>
  <si>
    <t>69-53-4</t>
  </si>
  <si>
    <t>Amrinone</t>
  </si>
  <si>
    <t>60719-84-8</t>
  </si>
  <si>
    <t>Amsacrine</t>
  </si>
  <si>
    <t>51264-14-3</t>
  </si>
  <si>
    <t>Amsalog</t>
  </si>
  <si>
    <t>80841-47-0</t>
  </si>
  <si>
    <t>Anhydrovinblastine</t>
  </si>
  <si>
    <t>38390-45-3</t>
  </si>
  <si>
    <t>Anidulafungin</t>
  </si>
  <si>
    <t>166663-25-8</t>
  </si>
  <si>
    <t>Antipyrine</t>
  </si>
  <si>
    <t>60-80-0</t>
  </si>
  <si>
    <t>Aprepitant</t>
  </si>
  <si>
    <t>170729-80-3</t>
  </si>
  <si>
    <t>Argatroban</t>
  </si>
  <si>
    <t>74863-84-6</t>
  </si>
  <si>
    <t>Aripiprazole</t>
  </si>
  <si>
    <t>129722-12-9</t>
  </si>
  <si>
    <t>Artesunate</t>
  </si>
  <si>
    <t>88495-63-0</t>
  </si>
  <si>
    <t>Atenolol</t>
  </si>
  <si>
    <t>29122-68-7</t>
  </si>
  <si>
    <t>Atomoxetine</t>
  </si>
  <si>
    <t>83015-26-3</t>
  </si>
  <si>
    <t>Atovaquone</t>
  </si>
  <si>
    <t>95233-18-4</t>
  </si>
  <si>
    <t>Atracurium</t>
  </si>
  <si>
    <t>64228-79-1</t>
  </si>
  <si>
    <t>Atropine</t>
  </si>
  <si>
    <t>51-55-8</t>
  </si>
  <si>
    <t>Azacitidine</t>
  </si>
  <si>
    <t>320-67-2</t>
  </si>
  <si>
    <t>Azapropazone</t>
  </si>
  <si>
    <t>13539-59-8</t>
  </si>
  <si>
    <t>Azelastine</t>
  </si>
  <si>
    <t>58581-89-8</t>
  </si>
  <si>
    <t>Azimilide</t>
  </si>
  <si>
    <t>149908-53-2</t>
  </si>
  <si>
    <t>Azithromycin</t>
  </si>
  <si>
    <t>83905-01-5</t>
  </si>
  <si>
    <t>Azlocillin</t>
  </si>
  <si>
    <t>37091-66-0</t>
  </si>
  <si>
    <t>Aztreonam</t>
  </si>
  <si>
    <t>78110-38-0</t>
  </si>
  <si>
    <t>Bambuterol</t>
  </si>
  <si>
    <t>81732-65-2</t>
  </si>
  <si>
    <t>BB 83698</t>
  </si>
  <si>
    <t>325795-25-3</t>
  </si>
  <si>
    <t>Beclomethasone dipropionate</t>
  </si>
  <si>
    <t>5534-09-8</t>
  </si>
  <si>
    <t>Benperidol</t>
  </si>
  <si>
    <t>2062-84-2</t>
  </si>
  <si>
    <t>Betamethasone</t>
  </si>
  <si>
    <t>378-44-9</t>
  </si>
  <si>
    <t>Betamipron</t>
  </si>
  <si>
    <t>3440-28-6</t>
  </si>
  <si>
    <t>Betaxolol</t>
  </si>
  <si>
    <t>63659-18-7</t>
  </si>
  <si>
    <t>Bevantolol</t>
  </si>
  <si>
    <t>59170-23-9</t>
  </si>
  <si>
    <t>Biapenem</t>
  </si>
  <si>
    <t>120410-24-4</t>
  </si>
  <si>
    <t>Bilobalide</t>
  </si>
  <si>
    <t>33570-04-6</t>
  </si>
  <si>
    <t>Biperiden</t>
  </si>
  <si>
    <t>514-65-8</t>
  </si>
  <si>
    <t>Bisaramil</t>
  </si>
  <si>
    <t>89194-77-4</t>
  </si>
  <si>
    <t>Bisoprolol</t>
  </si>
  <si>
    <t>66722-44-9</t>
  </si>
  <si>
    <t>BMS-214662</t>
  </si>
  <si>
    <t>195987-41-8</t>
  </si>
  <si>
    <t>Bortezomib</t>
  </si>
  <si>
    <t>179324-69-7</t>
  </si>
  <si>
    <t>Bosentan</t>
  </si>
  <si>
    <t>147536-97-8</t>
  </si>
  <si>
    <t>Bromazepam</t>
  </si>
  <si>
    <t>1812-30-2</t>
  </si>
  <si>
    <t>Bromfenac</t>
  </si>
  <si>
    <t>91714-94-2</t>
  </si>
  <si>
    <t>Bromopride</t>
  </si>
  <si>
    <t>4093-35-0</t>
  </si>
  <si>
    <t>Brotizolam</t>
  </si>
  <si>
    <t>57801-81-7</t>
  </si>
  <si>
    <t>Budesonide</t>
  </si>
  <si>
    <t>51333-22-3</t>
  </si>
  <si>
    <t>Buflomedil</t>
  </si>
  <si>
    <t>55837-25-7</t>
  </si>
  <si>
    <t>Bufuralol</t>
  </si>
  <si>
    <t>54340-62-4</t>
  </si>
  <si>
    <t>Bumetanide</t>
  </si>
  <si>
    <t>28395-03-1</t>
  </si>
  <si>
    <t>Bunazosin</t>
  </si>
  <si>
    <t>80755-51-7</t>
  </si>
  <si>
    <t>Bupivacaine</t>
  </si>
  <si>
    <t>38396-39-3</t>
  </si>
  <si>
    <t>Buprenorphine</t>
  </si>
  <si>
    <t>52485-79-7</t>
  </si>
  <si>
    <t>Busulphan</t>
  </si>
  <si>
    <t>55-98-1</t>
  </si>
  <si>
    <t>Butorphanol</t>
  </si>
  <si>
    <t>42408-82-2</t>
  </si>
  <si>
    <t>Caffeine</t>
  </si>
  <si>
    <t>58-08-2</t>
  </si>
  <si>
    <t>Captopril</t>
  </si>
  <si>
    <t>62571-86-2</t>
  </si>
  <si>
    <t>Carbenicillin</t>
  </si>
  <si>
    <t>4697-36-3</t>
  </si>
  <si>
    <t>Carboplatin</t>
  </si>
  <si>
    <t>41575-94-4</t>
  </si>
  <si>
    <t>Carmustine (BCNU)</t>
  </si>
  <si>
    <t>154-93-8</t>
  </si>
  <si>
    <t>Carumonam</t>
  </si>
  <si>
    <t>87638-04-8</t>
  </si>
  <si>
    <t>Carvedilol</t>
  </si>
  <si>
    <t>72956-09-3</t>
  </si>
  <si>
    <t>Caspofungin</t>
  </si>
  <si>
    <t>162808-62-0</t>
  </si>
  <si>
    <t>CB 10-277</t>
  </si>
  <si>
    <t>7203-91-0</t>
  </si>
  <si>
    <t>Cefadroxil</t>
  </si>
  <si>
    <t>50370-12-2</t>
  </si>
  <si>
    <t>Cefamandole</t>
  </si>
  <si>
    <t>34444-01-4</t>
  </si>
  <si>
    <t>Cefatrizine</t>
  </si>
  <si>
    <t>51627-14-6</t>
  </si>
  <si>
    <t>Cefazolin</t>
  </si>
  <si>
    <t>25953-19-9</t>
  </si>
  <si>
    <t>Cefcanel</t>
  </si>
  <si>
    <t>41952-52-7</t>
  </si>
  <si>
    <t>Cefepime</t>
  </si>
  <si>
    <t>88040-23-7</t>
  </si>
  <si>
    <t>Cefetamet</t>
  </si>
  <si>
    <t>65052-63-3</t>
  </si>
  <si>
    <t>Cefixime</t>
  </si>
  <si>
    <t>79350-37-1</t>
  </si>
  <si>
    <t>Cefmetazole</t>
  </si>
  <si>
    <t>56796-20-4</t>
  </si>
  <si>
    <t>Cefodizime</t>
  </si>
  <si>
    <t>69739-16-8</t>
  </si>
  <si>
    <t>Cefoperazone</t>
  </si>
  <si>
    <t>62893-19-0</t>
  </si>
  <si>
    <t>Ceforanide</t>
  </si>
  <si>
    <t>60925-61-3</t>
  </si>
  <si>
    <t>Cefotaxime</t>
  </si>
  <si>
    <t>63527-52-6</t>
  </si>
  <si>
    <t>Cefotetan</t>
  </si>
  <si>
    <t>69712-56-7</t>
  </si>
  <si>
    <t>Cefoxitin</t>
  </si>
  <si>
    <t>35607-66-0</t>
  </si>
  <si>
    <t>Cefpirome</t>
  </si>
  <si>
    <t>84957-29-9</t>
  </si>
  <si>
    <t>Cefprozil</t>
  </si>
  <si>
    <t>92665-29-7</t>
  </si>
  <si>
    <t>Ceftazidime</t>
  </si>
  <si>
    <t>72558-82-8</t>
  </si>
  <si>
    <t>Ceftizoxime</t>
  </si>
  <si>
    <t>68401-81-0</t>
  </si>
  <si>
    <t>Ceftobiprole</t>
  </si>
  <si>
    <t>209467-52-7</t>
  </si>
  <si>
    <t>Ceftriaxone</t>
  </si>
  <si>
    <t>73384-59-5</t>
  </si>
  <si>
    <t>Cefuroxime</t>
  </si>
  <si>
    <t>55268-75-2</t>
  </si>
  <si>
    <t>0.12-0.60</t>
  </si>
  <si>
    <t>Cephalexin</t>
  </si>
  <si>
    <t>15686-71-2</t>
  </si>
  <si>
    <t>Cephaloridine</t>
  </si>
  <si>
    <t>50-59-9</t>
  </si>
  <si>
    <t>Cephalothin</t>
  </si>
  <si>
    <t>153-61-7</t>
  </si>
  <si>
    <t>Cephapirin</t>
  </si>
  <si>
    <t>21593-23-7</t>
  </si>
  <si>
    <t>Cephradine</t>
  </si>
  <si>
    <t>38821-53-3</t>
  </si>
  <si>
    <t>Cerivastatin</t>
  </si>
  <si>
    <t>145599-86-6</t>
  </si>
  <si>
    <t>Cetrorelix</t>
  </si>
  <si>
    <t>120287-85-6</t>
  </si>
  <si>
    <t>Chlorambucil</t>
  </si>
  <si>
    <t>305-03-3</t>
  </si>
  <si>
    <t>Chloramphenicol</t>
  </si>
  <si>
    <t>56-75-7</t>
  </si>
  <si>
    <t>Chlorazepate</t>
  </si>
  <si>
    <t>23887-31-2</t>
  </si>
  <si>
    <t>Chlordiazepoxide</t>
  </si>
  <si>
    <t>58-25-3</t>
  </si>
  <si>
    <t>Chlormethiazole</t>
  </si>
  <si>
    <t>533-45-9</t>
  </si>
  <si>
    <t>Chlorophenylpiperazine, m-</t>
  </si>
  <si>
    <t>51639-49-7</t>
  </si>
  <si>
    <t>Chloroquine</t>
  </si>
  <si>
    <t>54-05-7</t>
  </si>
  <si>
    <t>Chlorpheniramine</t>
  </si>
  <si>
    <t>132-22-9</t>
  </si>
  <si>
    <t>Chlorpromazine</t>
  </si>
  <si>
    <t>50-53-3</t>
  </si>
  <si>
    <t>Chlorpropamide</t>
  </si>
  <si>
    <t>94-20-2</t>
  </si>
  <si>
    <t>Chlortetracycline</t>
  </si>
  <si>
    <t>57-62-5</t>
  </si>
  <si>
    <t>Chlorthalidone</t>
  </si>
  <si>
    <t>77-36-1</t>
  </si>
  <si>
    <t>Cibenzoline</t>
  </si>
  <si>
    <t>53267-01-9</t>
  </si>
  <si>
    <t>Cicaprost</t>
  </si>
  <si>
    <t>94079-80-8</t>
  </si>
  <si>
    <t>Cidofovir</t>
  </si>
  <si>
    <t>113852-37-2</t>
  </si>
  <si>
    <t>Cilastatin</t>
  </si>
  <si>
    <t>82009-34-5</t>
  </si>
  <si>
    <t>Cilomilast</t>
  </si>
  <si>
    <t>153259-65-5</t>
  </si>
  <si>
    <t>Cimetidine</t>
  </si>
  <si>
    <t>51481-61-9</t>
  </si>
  <si>
    <t>Ciprofloxacin</t>
  </si>
  <si>
    <t>85721-33-1</t>
  </si>
  <si>
    <t>Cisatracurium</t>
  </si>
  <si>
    <t>96946-41-7</t>
  </si>
  <si>
    <t>Citalopram</t>
  </si>
  <si>
    <t>59729-33-8</t>
  </si>
  <si>
    <t>Cladribine</t>
  </si>
  <si>
    <t>4291-63-8</t>
  </si>
  <si>
    <t>Clarithromycin</t>
  </si>
  <si>
    <t>81103-11-9</t>
  </si>
  <si>
    <t>Clavulanic Acd</t>
  </si>
  <si>
    <t>58001-44-8</t>
  </si>
  <si>
    <t>Clevidipine</t>
  </si>
  <si>
    <t>167221-71-8</t>
  </si>
  <si>
    <t>Clinafloxacin</t>
  </si>
  <si>
    <t>105956-97-6</t>
  </si>
  <si>
    <t>Clindamycin</t>
  </si>
  <si>
    <t>18323-44-9</t>
  </si>
  <si>
    <t>Clomipramine</t>
  </si>
  <si>
    <t>303-49-1</t>
  </si>
  <si>
    <t>Clonazepam</t>
  </si>
  <si>
    <t>1622-61-3</t>
  </si>
  <si>
    <t>Clonidine</t>
  </si>
  <si>
    <t>4205-90-7</t>
  </si>
  <si>
    <t>Clozapine</t>
  </si>
  <si>
    <t>5786-21-0</t>
  </si>
  <si>
    <t>Cocaethylene</t>
  </si>
  <si>
    <t>529-38-4</t>
  </si>
  <si>
    <t>Cocaine</t>
  </si>
  <si>
    <t>50-36-2</t>
  </si>
  <si>
    <t>Codeine</t>
  </si>
  <si>
    <t>76-57-3</t>
  </si>
  <si>
    <t>Colchicine</t>
  </si>
  <si>
    <t>64-86-8</t>
  </si>
  <si>
    <t>Conivaptan</t>
  </si>
  <si>
    <t>210101-16-9</t>
  </si>
  <si>
    <t>Cotinine</t>
  </si>
  <si>
    <t>486-56-6</t>
  </si>
  <si>
    <t>Cyclophosphamide</t>
  </si>
  <si>
    <t>50-18-0</t>
  </si>
  <si>
    <t>Cyclosporine</t>
  </si>
  <si>
    <t>59865-13-3</t>
  </si>
  <si>
    <t>Dacarbazine</t>
  </si>
  <si>
    <t>4342-03-4</t>
  </si>
  <si>
    <t>Dalbavancin</t>
  </si>
  <si>
    <t>171500-79-1</t>
  </si>
  <si>
    <t>Dalfopristin</t>
  </si>
  <si>
    <t>112362-50-2</t>
  </si>
  <si>
    <t>Dantrolene</t>
  </si>
  <si>
    <t>7261-97-4</t>
  </si>
  <si>
    <t>Dapsone</t>
  </si>
  <si>
    <t>80-08-0</t>
  </si>
  <si>
    <t>Daptomycin</t>
  </si>
  <si>
    <t>103060-53-3</t>
  </si>
  <si>
    <t>Darifenacin</t>
  </si>
  <si>
    <t>133099-04-4</t>
  </si>
  <si>
    <t>Decitabine</t>
  </si>
  <si>
    <t>2353-33-5</t>
  </si>
  <si>
    <t>Delorazepam (Chlordesmethyldiazepam)</t>
  </si>
  <si>
    <t>2894-67-9</t>
  </si>
  <si>
    <t>Demethylchlortetracycline</t>
  </si>
  <si>
    <t>127-33-3</t>
  </si>
  <si>
    <t>Denaverine</t>
  </si>
  <si>
    <t>3579-62-2</t>
  </si>
  <si>
    <t>Desacetylpaclitaxel, 4-; 4-methyl carbonate</t>
  </si>
  <si>
    <t>172481-83-3</t>
  </si>
  <si>
    <t>Desipramine</t>
  </si>
  <si>
    <t>50-47-5</t>
  </si>
  <si>
    <t>Desmethyldiazepam</t>
  </si>
  <si>
    <t>1088-11-5</t>
  </si>
  <si>
    <t>Desmopressin</t>
  </si>
  <si>
    <t>16679-58-6</t>
  </si>
  <si>
    <t>Dexamethasone</t>
  </si>
  <si>
    <t>50-02-2</t>
  </si>
  <si>
    <t>Dexfenfluramine</t>
  </si>
  <si>
    <t>3239-44-9</t>
  </si>
  <si>
    <t>Dexloxiglumide</t>
  </si>
  <si>
    <t>119817-90-2</t>
  </si>
  <si>
    <t>Dexmedetomidine</t>
  </si>
  <si>
    <t>145108-58-3</t>
  </si>
  <si>
    <t>Dexniguldipine</t>
  </si>
  <si>
    <t>120054-86-6</t>
  </si>
  <si>
    <t>Dexrazoxane</t>
  </si>
  <si>
    <t>24584-09-6</t>
  </si>
  <si>
    <t>DHA Paclitaxel</t>
  </si>
  <si>
    <t>199796-52-6</t>
  </si>
  <si>
    <t>Diatrizoic Acid (Amidotrizoate)</t>
  </si>
  <si>
    <t>117-96-4</t>
  </si>
  <si>
    <t>Diazepam</t>
  </si>
  <si>
    <t>439-14-5</t>
  </si>
  <si>
    <t>Diazoxide</t>
  </si>
  <si>
    <t>364-98-7</t>
  </si>
  <si>
    <t>Dibekacin</t>
  </si>
  <si>
    <t>34493-98-6</t>
  </si>
  <si>
    <t>Dichloroacetic Acid</t>
  </si>
  <si>
    <t>79-43-6</t>
  </si>
  <si>
    <t>Diclofenac</t>
  </si>
  <si>
    <t>15307-86-5</t>
  </si>
  <si>
    <t>Dicloxacillin</t>
  </si>
  <si>
    <t>3116-76-5</t>
  </si>
  <si>
    <t>Didanosine</t>
  </si>
  <si>
    <t>69655-05-6</t>
  </si>
  <si>
    <t>Diflunisal</t>
  </si>
  <si>
    <t>22494-42-4</t>
  </si>
  <si>
    <t>Digitoxin</t>
  </si>
  <si>
    <t>71-63-6</t>
  </si>
  <si>
    <t>Digoxin</t>
  </si>
  <si>
    <t>20830-75-5</t>
  </si>
  <si>
    <t>Dihydroquinidine</t>
  </si>
  <si>
    <t>1435-55-8</t>
  </si>
  <si>
    <t>Dilevalol</t>
  </si>
  <si>
    <t>75659-07-3</t>
  </si>
  <si>
    <t>Diltiazem</t>
  </si>
  <si>
    <t>42399-41-7</t>
  </si>
  <si>
    <t>Diphenhydramine</t>
  </si>
  <si>
    <t>58-73-1</t>
  </si>
  <si>
    <t>Diprafenone</t>
  </si>
  <si>
    <t>81447-80-5</t>
  </si>
  <si>
    <t>Diprophylline</t>
  </si>
  <si>
    <t>479-18-5</t>
  </si>
  <si>
    <t>Disopyramide</t>
  </si>
  <si>
    <t>3737-09-5</t>
  </si>
  <si>
    <t>Docetaxel</t>
  </si>
  <si>
    <t>114977-28-5</t>
  </si>
  <si>
    <t>Dofetilide</t>
  </si>
  <si>
    <t>115256-11-6</t>
  </si>
  <si>
    <t>Dolasetron</t>
  </si>
  <si>
    <t>115956-12-2</t>
  </si>
  <si>
    <t>Domperidone</t>
  </si>
  <si>
    <t>57808-66-9</t>
  </si>
  <si>
    <t>Doxacurium</t>
  </si>
  <si>
    <t>133814-18-3</t>
  </si>
  <si>
    <t>Doxapram</t>
  </si>
  <si>
    <t>309-29-5</t>
  </si>
  <si>
    <t>Doxazosin</t>
  </si>
  <si>
    <t>74191-85-8</t>
  </si>
  <si>
    <t>Doxepin</t>
  </si>
  <si>
    <t>1668-19-5</t>
  </si>
  <si>
    <t>Doxifluridine</t>
  </si>
  <si>
    <t>3094-09-5</t>
  </si>
  <si>
    <t>Doxorubicin</t>
  </si>
  <si>
    <t>23214-92-8</t>
  </si>
  <si>
    <t>Doxycycline</t>
  </si>
  <si>
    <t>564-25-0</t>
  </si>
  <si>
    <t>DP-b 99</t>
  </si>
  <si>
    <t>222315-88-0</t>
  </si>
  <si>
    <t>Drotaverine</t>
  </si>
  <si>
    <t>14009-24-6</t>
  </si>
  <si>
    <t>Edrophonium</t>
  </si>
  <si>
    <t>312-48-1</t>
  </si>
  <si>
    <t>Eletriptan</t>
  </si>
  <si>
    <t>143322-58-1</t>
  </si>
  <si>
    <t>Eltanolone</t>
  </si>
  <si>
    <t>128-20-1</t>
  </si>
  <si>
    <t>Enalaprilat</t>
  </si>
  <si>
    <t>76420-72-9</t>
  </si>
  <si>
    <t>Encainide</t>
  </si>
  <si>
    <t>66778-36-7</t>
  </si>
  <si>
    <t>Endralazine</t>
  </si>
  <si>
    <t>39715-02-1</t>
  </si>
  <si>
    <t>Eniporide</t>
  </si>
  <si>
    <t>176644-21-6</t>
  </si>
  <si>
    <t>Enoxacin</t>
  </si>
  <si>
    <t>74011-58-8</t>
  </si>
  <si>
    <t>Enprofylline</t>
  </si>
  <si>
    <t>41078-02-8</t>
  </si>
  <si>
    <t>Entacapone</t>
  </si>
  <si>
    <t>130929-57-6</t>
  </si>
  <si>
    <t>Epirubicin</t>
  </si>
  <si>
    <t>56420-45-2</t>
  </si>
  <si>
    <t>Epristeride</t>
  </si>
  <si>
    <t>119169-78-7</t>
  </si>
  <si>
    <t>Eprosartan</t>
  </si>
  <si>
    <t>133040-01-4</t>
  </si>
  <si>
    <t>Eptifibatide</t>
  </si>
  <si>
    <t>188627-80-7</t>
  </si>
  <si>
    <t>Ergotamine</t>
  </si>
  <si>
    <t>113-15-5</t>
  </si>
  <si>
    <t>Eritoran</t>
  </si>
  <si>
    <t>185955-34-4</t>
  </si>
  <si>
    <t>Ertapenem</t>
  </si>
  <si>
    <t>153832-46-3</t>
  </si>
  <si>
    <t>Erythromycin</t>
  </si>
  <si>
    <t>114-07-8</t>
  </si>
  <si>
    <t>Esmolol</t>
  </si>
  <si>
    <t>81147-92-4</t>
  </si>
  <si>
    <t>Estradiol</t>
  </si>
  <si>
    <t>50-28-2</t>
  </si>
  <si>
    <t>Estramustine phosphate</t>
  </si>
  <si>
    <t>4891-15-0</t>
  </si>
  <si>
    <t>Ethacrynic Acid</t>
  </si>
  <si>
    <t>58-54-8</t>
  </si>
  <si>
    <t>Ethambutol</t>
  </si>
  <si>
    <t>74-55-5</t>
  </si>
  <si>
    <t>Ethinylestradiol</t>
  </si>
  <si>
    <t>57-63-6</t>
  </si>
  <si>
    <t>Ethinylestradiol-17-Sulfate</t>
  </si>
  <si>
    <t>75803-36-0</t>
  </si>
  <si>
    <t>Ethinylestradiol-3-Sulfate</t>
  </si>
  <si>
    <t>24560-70-1</t>
  </si>
  <si>
    <t>Etilefrine</t>
  </si>
  <si>
    <t>709-55-7</t>
  </si>
  <si>
    <t>Etomidate</t>
  </si>
  <si>
    <t>33125-97-2</t>
  </si>
  <si>
    <t>Etoposide</t>
  </si>
  <si>
    <t>33419-42-0</t>
  </si>
  <si>
    <t>Etoricoxib</t>
  </si>
  <si>
    <t>202409-33-4</t>
  </si>
  <si>
    <t>Exatecan (acid)</t>
  </si>
  <si>
    <t>276680-63-8</t>
  </si>
  <si>
    <t>Famotidine</t>
  </si>
  <si>
    <t>76824-35-6</t>
  </si>
  <si>
    <t>Felodipine</t>
  </si>
  <si>
    <t>72509-76-3</t>
  </si>
  <si>
    <t>Fenoterol</t>
  </si>
  <si>
    <t>13392-18-2</t>
  </si>
  <si>
    <t>Fenoximone</t>
  </si>
  <si>
    <t>77671-31-9</t>
  </si>
  <si>
    <t>Fenspiride</t>
  </si>
  <si>
    <t>5053-06-5</t>
  </si>
  <si>
    <t>Fentanyl</t>
  </si>
  <si>
    <t>437-38-7</t>
  </si>
  <si>
    <t>Finasteride</t>
  </si>
  <si>
    <t>98319-26-7</t>
  </si>
  <si>
    <t>Flavopiridol</t>
  </si>
  <si>
    <t>146426-40-6</t>
  </si>
  <si>
    <t>Flecainide</t>
  </si>
  <si>
    <t>54143-55-4</t>
  </si>
  <si>
    <t>Fleroxacin</t>
  </si>
  <si>
    <t>79660-72-3</t>
  </si>
  <si>
    <t>Flucloxacillin</t>
  </si>
  <si>
    <t>5250-39-5</t>
  </si>
  <si>
    <t>Fluconazole</t>
  </si>
  <si>
    <t>86386-73-4</t>
  </si>
  <si>
    <t>Flucytosine</t>
  </si>
  <si>
    <t>2022-85-7</t>
  </si>
  <si>
    <t>Fludarabine</t>
  </si>
  <si>
    <t>21679-14-1</t>
  </si>
  <si>
    <t>Flumazenil</t>
  </si>
  <si>
    <t>78755-81-4</t>
  </si>
  <si>
    <t>Flunitrazepam</t>
  </si>
  <si>
    <t>1622-62-4</t>
  </si>
  <si>
    <t>Fluorescein</t>
  </si>
  <si>
    <t>2321-07-5</t>
  </si>
  <si>
    <t>Fluorouracil, 5-</t>
  </si>
  <si>
    <t>51-21-8</t>
  </si>
  <si>
    <t>Flupirtine</t>
  </si>
  <si>
    <t>56995-20-1</t>
  </si>
  <si>
    <t>Fluticasone propionate</t>
  </si>
  <si>
    <t>80474-14-2</t>
  </si>
  <si>
    <t>Fluvastatin</t>
  </si>
  <si>
    <t>93957-54-1</t>
  </si>
  <si>
    <t>Folinic acid</t>
  </si>
  <si>
    <t>58-05-9</t>
  </si>
  <si>
    <t>Foscarnet</t>
  </si>
  <si>
    <t>4428-95-9</t>
  </si>
  <si>
    <t>Fosfluconazole</t>
  </si>
  <si>
    <t>194798-83-9</t>
  </si>
  <si>
    <t>Fosfomycin</t>
  </si>
  <si>
    <t>23155-02-4</t>
  </si>
  <si>
    <t>Fosinoprilat</t>
  </si>
  <si>
    <t>95399-71-6</t>
  </si>
  <si>
    <t>Fostriecin</t>
  </si>
  <si>
    <t>87810-56-8</t>
  </si>
  <si>
    <t>Frovatriptan</t>
  </si>
  <si>
    <t>158747-02-5</t>
  </si>
  <si>
    <t>Furosemide</t>
  </si>
  <si>
    <t>54-31-9</t>
  </si>
  <si>
    <t>Gabapentin</t>
  </si>
  <si>
    <t>60142-96-3</t>
  </si>
  <si>
    <t>Gadoversetamide</t>
  </si>
  <si>
    <t>131069-91-5</t>
  </si>
  <si>
    <t>Galanthamine</t>
  </si>
  <si>
    <t>357-70-0</t>
  </si>
  <si>
    <t>Ganciclovir</t>
  </si>
  <si>
    <t>82410-32-0</t>
  </si>
  <si>
    <t>Gatifloxacin</t>
  </si>
  <si>
    <t>112811-59-3</t>
  </si>
  <si>
    <t>Gefitinib</t>
  </si>
  <si>
    <t>184475-35-2</t>
  </si>
  <si>
    <t>Gemcitabine</t>
  </si>
  <si>
    <t>95058-81-4</t>
  </si>
  <si>
    <t>Genaconazole</t>
  </si>
  <si>
    <t>120924-80-3</t>
  </si>
  <si>
    <t>Gentamicin</t>
  </si>
  <si>
    <t>1403-66-3</t>
  </si>
  <si>
    <t>Gestodene</t>
  </si>
  <si>
    <t>60282-87-3</t>
  </si>
  <si>
    <t>Ginkgolide A</t>
  </si>
  <si>
    <t>15291-75-5</t>
  </si>
  <si>
    <t>Ginkgolide B</t>
  </si>
  <si>
    <t>15291-77-7</t>
  </si>
  <si>
    <t>Glimepiride</t>
  </si>
  <si>
    <t>93479-97-1</t>
  </si>
  <si>
    <t>Glipizide</t>
  </si>
  <si>
    <t>29094-61-9</t>
  </si>
  <si>
    <t>Glyburide</t>
  </si>
  <si>
    <t>10238-21-8</t>
  </si>
  <si>
    <t>Granisetron</t>
  </si>
  <si>
    <t>109889-09-0</t>
  </si>
  <si>
    <t>Guanfacine</t>
  </si>
  <si>
    <t>29110-47-2</t>
  </si>
  <si>
    <t>Haloperidol</t>
  </si>
  <si>
    <t>52-86-8</t>
  </si>
  <si>
    <t>Hexobarbital</t>
  </si>
  <si>
    <t>56-29-1</t>
  </si>
  <si>
    <t>Hydralazine</t>
  </si>
  <si>
    <t>86-54-4</t>
  </si>
  <si>
    <t>Hydrocortisone</t>
  </si>
  <si>
    <t>50-23-7</t>
  </si>
  <si>
    <t>Hydroflumethazide</t>
  </si>
  <si>
    <t>135-09-1</t>
  </si>
  <si>
    <t>Hydromorphone</t>
  </si>
  <si>
    <t>466-99-9</t>
  </si>
  <si>
    <t>Hydroxychloroquine</t>
  </si>
  <si>
    <t>118-42-3</t>
  </si>
  <si>
    <t>Hydroxycotinine, 3'-</t>
  </si>
  <si>
    <t>34834-67-8</t>
  </si>
  <si>
    <t>Hydroxydihydroquinidine, 3(S)-</t>
  </si>
  <si>
    <t>85405-59-0</t>
  </si>
  <si>
    <t>Hydroxyimipramine, 2-</t>
  </si>
  <si>
    <t>303-70-8</t>
  </si>
  <si>
    <t>Hydroxystaurosporine, 7-</t>
  </si>
  <si>
    <t>112953-11-4</t>
  </si>
  <si>
    <t>Hydroxyurea</t>
  </si>
  <si>
    <t>127-07-1</t>
  </si>
  <si>
    <t>Hypericin</t>
  </si>
  <si>
    <t>548-04-9</t>
  </si>
  <si>
    <t>Ibandronic Acid (Ibandronate)</t>
  </si>
  <si>
    <t>114084-78-5</t>
  </si>
  <si>
    <t>Ibuprofen</t>
  </si>
  <si>
    <t>15687-27-1</t>
  </si>
  <si>
    <t>Ibutilide</t>
  </si>
  <si>
    <t>122647-31-8</t>
  </si>
  <si>
    <t>Idarubicin</t>
  </si>
  <si>
    <t>58957-92-9</t>
  </si>
  <si>
    <t>Idazoxan</t>
  </si>
  <si>
    <t>79944-58-4</t>
  </si>
  <si>
    <t>Ifetroban</t>
  </si>
  <si>
    <t>143443-90-7</t>
  </si>
  <si>
    <t>Ifosfamide</t>
  </si>
  <si>
    <t>3778-73-2</t>
  </si>
  <si>
    <t>Iloprost</t>
  </si>
  <si>
    <t>78919-13-8</t>
  </si>
  <si>
    <t>Imatinib</t>
  </si>
  <si>
    <t>152459-95-5</t>
  </si>
  <si>
    <t>Imipenem</t>
  </si>
  <si>
    <t>64221-86-9</t>
  </si>
  <si>
    <t>Imipramine</t>
  </si>
  <si>
    <t>50-49-7</t>
  </si>
  <si>
    <t>Imipramine N-oxide</t>
  </si>
  <si>
    <t>6829-98-7</t>
  </si>
  <si>
    <t>Indinavir</t>
  </si>
  <si>
    <t>150378-17-9</t>
  </si>
  <si>
    <t>Indocyanine Green</t>
  </si>
  <si>
    <t>3599-32-4</t>
  </si>
  <si>
    <t>Indomethacin</t>
  </si>
  <si>
    <t>53-86-1</t>
  </si>
  <si>
    <t>Indoramin</t>
  </si>
  <si>
    <t>26844-12-2</t>
  </si>
  <si>
    <t>Intoplicine</t>
  </si>
  <si>
    <t>125974-72-3</t>
  </si>
  <si>
    <t>Iohexol</t>
  </si>
  <si>
    <t>66108-95-0</t>
  </si>
  <si>
    <t>Iopamidol</t>
  </si>
  <si>
    <t>60166-93-0</t>
  </si>
  <si>
    <t>Iopromide</t>
  </si>
  <si>
    <t>73334-07-3</t>
  </si>
  <si>
    <t>Iothalamic acid (Iothalamate)</t>
  </si>
  <si>
    <t>2276-90-6</t>
  </si>
  <si>
    <t>Irbesartan</t>
  </si>
  <si>
    <t>138402-11-6</t>
  </si>
  <si>
    <t>Irinotecan</t>
  </si>
  <si>
    <t>97682-44-5</t>
  </si>
  <si>
    <t>Irofulven</t>
  </si>
  <si>
    <t>158440-71-2</t>
  </si>
  <si>
    <t>Isepamicin</t>
  </si>
  <si>
    <t>58152-03-7</t>
  </si>
  <si>
    <t>Isoniazide</t>
  </si>
  <si>
    <t>54-85-3</t>
  </si>
  <si>
    <t>Isoproterenol</t>
  </si>
  <si>
    <t>7683-59-2</t>
  </si>
  <si>
    <t>Isosorbide Dinitrate</t>
  </si>
  <si>
    <t>87-33-2</t>
  </si>
  <si>
    <t>Isosorbide-2-Mononitrate</t>
  </si>
  <si>
    <t>16106-20-0</t>
  </si>
  <si>
    <t>Isosorbide-5-Mononitrate</t>
  </si>
  <si>
    <t>16051-77-7</t>
  </si>
  <si>
    <t>Isoxicam</t>
  </si>
  <si>
    <t>34552-84-6</t>
  </si>
  <si>
    <t>Isradipine</t>
  </si>
  <si>
    <t>75695-93-1</t>
  </si>
  <si>
    <t>Itraconazole</t>
  </si>
  <si>
    <t>84625-61-6</t>
  </si>
  <si>
    <t>IVL745</t>
  </si>
  <si>
    <t>229627-58-1</t>
  </si>
  <si>
    <t>Ixabepilone</t>
  </si>
  <si>
    <t>219989-84-1</t>
  </si>
  <si>
    <t>Kanamycin</t>
  </si>
  <si>
    <t>59-01-8</t>
  </si>
  <si>
    <t>Ketamine</t>
  </si>
  <si>
    <t>6740-88-1</t>
  </si>
  <si>
    <t>Ketanserin</t>
  </si>
  <si>
    <t>74050-98-9</t>
  </si>
  <si>
    <t>Ketobemidone</t>
  </si>
  <si>
    <t>469-79-4</t>
  </si>
  <si>
    <t>Ketoprofen</t>
  </si>
  <si>
    <t>22071-15-4</t>
  </si>
  <si>
    <t>Ketorolac</t>
  </si>
  <si>
    <t>74103-06-3</t>
  </si>
  <si>
    <t>KRN-5500</t>
  </si>
  <si>
    <t>151276-95-8</t>
  </si>
  <si>
    <t>KW-2170</t>
  </si>
  <si>
    <t>207862-44-0</t>
  </si>
  <si>
    <t>Labetalol</t>
  </si>
  <si>
    <t>36894-69-6</t>
  </si>
  <si>
    <t>Lamifiban</t>
  </si>
  <si>
    <t>144412-49-7</t>
  </si>
  <si>
    <t>Lamivudine</t>
  </si>
  <si>
    <t>134678-17-4</t>
  </si>
  <si>
    <t>Lansoprazole</t>
  </si>
  <si>
    <t>103577-45-3</t>
  </si>
  <si>
    <t>Letrozole</t>
  </si>
  <si>
    <t>112809-51-5</t>
  </si>
  <si>
    <t>Leuprolide</t>
  </si>
  <si>
    <t>53714-56-0</t>
  </si>
  <si>
    <t>Levodopa</t>
  </si>
  <si>
    <t>59-92-7</t>
  </si>
  <si>
    <t>Levofloxacin</t>
  </si>
  <si>
    <t>100986-85-4</t>
  </si>
  <si>
    <t>Levomepromazine</t>
  </si>
  <si>
    <t>60-99-1</t>
  </si>
  <si>
    <t>Levonorgestrel</t>
  </si>
  <si>
    <t>797-63-7</t>
  </si>
  <si>
    <t>Levosimendan</t>
  </si>
  <si>
    <t>141505-33-1</t>
  </si>
  <si>
    <t>Lidocaine</t>
  </si>
  <si>
    <t>137-58-6</t>
  </si>
  <si>
    <t>Lincomycin</t>
  </si>
  <si>
    <t>154-21-2</t>
  </si>
  <si>
    <t>0.14-0.72</t>
  </si>
  <si>
    <t>Linezolid</t>
  </si>
  <si>
    <t>165800-03-3</t>
  </si>
  <si>
    <t>Lisinopril</t>
  </si>
  <si>
    <t>76547-98-3</t>
  </si>
  <si>
    <t>Lithium Carbonate</t>
  </si>
  <si>
    <t>554-13-2</t>
  </si>
  <si>
    <t>Lorazepam</t>
  </si>
  <si>
    <t>846-49-1</t>
  </si>
  <si>
    <t>Lorcainide</t>
  </si>
  <si>
    <t>59729-31-6</t>
  </si>
  <si>
    <t>Lormetazepam</t>
  </si>
  <si>
    <t>848-75-9</t>
  </si>
  <si>
    <t>Losartan</t>
  </si>
  <si>
    <t>114798-26-4</t>
  </si>
  <si>
    <t>Lovastatin (acid)</t>
  </si>
  <si>
    <t>75225-51-3</t>
  </si>
  <si>
    <t>Loxiglumide</t>
  </si>
  <si>
    <t>107097-80-3</t>
  </si>
  <si>
    <t>Maprotiline</t>
  </si>
  <si>
    <t>10262-69-8</t>
  </si>
  <si>
    <t>Maxipost</t>
  </si>
  <si>
    <t>187523-35-9</t>
  </si>
  <si>
    <t>Mebendazole</t>
  </si>
  <si>
    <t>31431-39-7</t>
  </si>
  <si>
    <t>Medroxalol</t>
  </si>
  <si>
    <t>56290-94-9</t>
  </si>
  <si>
    <t>Melagatran</t>
  </si>
  <si>
    <t>159776-70-2</t>
  </si>
  <si>
    <t>Meloxicam</t>
  </si>
  <si>
    <t>71125-38-7</t>
  </si>
  <si>
    <t>Melperone</t>
  </si>
  <si>
    <t>3575-80-2</t>
  </si>
  <si>
    <t>Melphalan</t>
  </si>
  <si>
    <t>148-82-3</t>
  </si>
  <si>
    <t>MEN-10755</t>
  </si>
  <si>
    <t>169317-77-5</t>
  </si>
  <si>
    <t>Meperidine</t>
  </si>
  <si>
    <t>57-42-1</t>
  </si>
  <si>
    <t>Mepivacaine</t>
  </si>
  <si>
    <t>96-88-8</t>
  </si>
  <si>
    <t>Meprobamate</t>
  </si>
  <si>
    <t>57-53-4</t>
  </si>
  <si>
    <t>Meptazinol</t>
  </si>
  <si>
    <t>54340-58-8</t>
  </si>
  <si>
    <t>Mercaptopurine, 6-</t>
  </si>
  <si>
    <t>50-44-2</t>
  </si>
  <si>
    <t>Meropenem</t>
  </si>
  <si>
    <t>96036-03-2</t>
  </si>
  <si>
    <t>Metformin</t>
  </si>
  <si>
    <t>657-24-9</t>
  </si>
  <si>
    <t>Methadone</t>
  </si>
  <si>
    <t>76-99-3</t>
  </si>
  <si>
    <t>Methamphetamine</t>
  </si>
  <si>
    <t>537-46-2</t>
  </si>
  <si>
    <t>Methicillin</t>
  </si>
  <si>
    <t>61-32-5</t>
  </si>
  <si>
    <t>Methimazole</t>
  </si>
  <si>
    <t>60-56-0</t>
  </si>
  <si>
    <t>Methohexital</t>
  </si>
  <si>
    <t>151-83-7</t>
  </si>
  <si>
    <t>Methotrexate</t>
  </si>
  <si>
    <t>59-05-2</t>
  </si>
  <si>
    <t>Methyldopa</t>
  </si>
  <si>
    <t>555-30-6</t>
  </si>
  <si>
    <t>Methylnaltrexone</t>
  </si>
  <si>
    <t>73232-52-7</t>
  </si>
  <si>
    <t>Methylnortestosterone, 7α-, 19-</t>
  </si>
  <si>
    <t>3764-87-2</t>
  </si>
  <si>
    <t>Methylphenidate</t>
  </si>
  <si>
    <t>113-45-1</t>
  </si>
  <si>
    <t>Methylprednisolone</t>
  </si>
  <si>
    <t>83-43-2</t>
  </si>
  <si>
    <t>Methylthiomethylpaclitaxel, 7-</t>
  </si>
  <si>
    <t>160237-25-2</t>
  </si>
  <si>
    <t>Metoclopramide</t>
  </si>
  <si>
    <t>364-62-5</t>
  </si>
  <si>
    <t>Metocurine</t>
  </si>
  <si>
    <t>5152-30-7</t>
  </si>
  <si>
    <t>Metolazone</t>
  </si>
  <si>
    <t>17560-51-9</t>
  </si>
  <si>
    <t>Metoprolol</t>
  </si>
  <si>
    <t>51384-51-1</t>
  </si>
  <si>
    <t>Metrizoate</t>
  </si>
  <si>
    <t>1949-45-7</t>
  </si>
  <si>
    <t>Metronidazole</t>
  </si>
  <si>
    <t>443-48-1</t>
  </si>
  <si>
    <t>Mexiletine</t>
  </si>
  <si>
    <t>31828-71-4</t>
  </si>
  <si>
    <t>Mezlocillin</t>
  </si>
  <si>
    <t>51481-65-3</t>
  </si>
  <si>
    <t>Mibefradil</t>
  </si>
  <si>
    <t>116644-53-2</t>
  </si>
  <si>
    <t>Micafungin</t>
  </si>
  <si>
    <t>235114-32-6</t>
  </si>
  <si>
    <t>Midazolam</t>
  </si>
  <si>
    <t>59467-70-8</t>
  </si>
  <si>
    <t>Miglitol</t>
  </si>
  <si>
    <t>72432-03-2</t>
  </si>
  <si>
    <t>Milrinone</t>
  </si>
  <si>
    <t>78415-72-2</t>
  </si>
  <si>
    <t>Minocycline</t>
  </si>
  <si>
    <t>10118-90-8</t>
  </si>
  <si>
    <t>Mirtazapine</t>
  </si>
  <si>
    <t>85650-52-8</t>
  </si>
  <si>
    <t>Mitoxantrone</t>
  </si>
  <si>
    <t>65271-80-9</t>
  </si>
  <si>
    <t>Mivacurium (cis/cis)</t>
  </si>
  <si>
    <t>106791-40-6</t>
  </si>
  <si>
    <t>Moclobemide</t>
  </si>
  <si>
    <t>71320-77-9</t>
  </si>
  <si>
    <t>Montelukast</t>
  </si>
  <si>
    <t>158966-92-8</t>
  </si>
  <si>
    <t>Morphine</t>
  </si>
  <si>
    <t>57-27-2</t>
  </si>
  <si>
    <t>Morphine-6-Glucuronide</t>
  </si>
  <si>
    <t>20290-10-2</t>
  </si>
  <si>
    <t>Moxalactam</t>
  </si>
  <si>
    <t>64952-97-2</t>
  </si>
  <si>
    <t>Moxifloxacin</t>
  </si>
  <si>
    <t>151096-09-2</t>
  </si>
  <si>
    <t>Moxonidine</t>
  </si>
  <si>
    <t>75438-57-2</t>
  </si>
  <si>
    <t>Nadolol</t>
  </si>
  <si>
    <t>42200-33-9</t>
  </si>
  <si>
    <t>Nafcillin</t>
  </si>
  <si>
    <t>147-52-4</t>
  </si>
  <si>
    <t>Nalbuphine</t>
  </si>
  <si>
    <t>20594-83-6</t>
  </si>
  <si>
    <t>Nalmefene</t>
  </si>
  <si>
    <t>55096-26-9</t>
  </si>
  <si>
    <t>Naloxone</t>
  </si>
  <si>
    <t>465-65-6</t>
  </si>
  <si>
    <t>Naltrexone</t>
  </si>
  <si>
    <t>16590-41-3</t>
  </si>
  <si>
    <t>Napsagatran</t>
  </si>
  <si>
    <t>154397-77-0</t>
  </si>
  <si>
    <t>Naratriptan</t>
  </si>
  <si>
    <t>121679-13-8</t>
  </si>
  <si>
    <t>Nateglinide</t>
  </si>
  <si>
    <t>105816-04-4</t>
  </si>
  <si>
    <t>Nebivolol</t>
  </si>
  <si>
    <t>Nefazodone</t>
  </si>
  <si>
    <t>83366-66-9</t>
  </si>
  <si>
    <t>Nefopam</t>
  </si>
  <si>
    <t>13669-70-0</t>
  </si>
  <si>
    <t>Nelarabine</t>
  </si>
  <si>
    <t>121032-29-9</t>
  </si>
  <si>
    <t>Neostigmine</t>
  </si>
  <si>
    <t>59-99-4</t>
  </si>
  <si>
    <t>Netilmicin</t>
  </si>
  <si>
    <t>56391-56-1</t>
  </si>
  <si>
    <t>Nevirapine</t>
  </si>
  <si>
    <t>129618-40-2</t>
  </si>
  <si>
    <t>Nicardipine</t>
  </si>
  <si>
    <t>55985-32-5</t>
  </si>
  <si>
    <t>Nicotine</t>
  </si>
  <si>
    <t>54-11-5</t>
  </si>
  <si>
    <t>Nifedipine</t>
  </si>
  <si>
    <t>21829-25-4</t>
  </si>
  <si>
    <t>Nimodipine</t>
  </si>
  <si>
    <t>66085-59-4</t>
  </si>
  <si>
    <t>Nisoldipine</t>
  </si>
  <si>
    <t>63675-72-9</t>
  </si>
  <si>
    <t>Nitrazepam</t>
  </si>
  <si>
    <t>146-22-5</t>
  </si>
  <si>
    <t>Nitrendipine</t>
  </si>
  <si>
    <t>39562-70-4</t>
  </si>
  <si>
    <t>Nitrofurantoin</t>
  </si>
  <si>
    <t>67-20-9</t>
  </si>
  <si>
    <t>Nizatidine</t>
  </si>
  <si>
    <t>76963-41-2</t>
  </si>
  <si>
    <t>NK 611</t>
  </si>
  <si>
    <t>105760-98-3</t>
  </si>
  <si>
    <t>Nomifensine</t>
  </si>
  <si>
    <t>24526-64-5</t>
  </si>
  <si>
    <t>Nortilidine</t>
  </si>
  <si>
    <t>38677-94-0</t>
  </si>
  <si>
    <t>Nortriptyline</t>
  </si>
  <si>
    <t>72-69-5</t>
  </si>
  <si>
    <t>Ofloxacin</t>
  </si>
  <si>
    <t>82419-36-1</t>
  </si>
  <si>
    <t>Olcegepant</t>
  </si>
  <si>
    <t>204697-65-4</t>
  </si>
  <si>
    <t>Olsalazine</t>
  </si>
  <si>
    <t>15722-48-2</t>
  </si>
  <si>
    <t>Omeprazole</t>
  </si>
  <si>
    <t>73590-58-6</t>
  </si>
  <si>
    <t>Ondansetron</t>
  </si>
  <si>
    <t>99614-02-5</t>
  </si>
  <si>
    <t>Oseltamivir acid</t>
  </si>
  <si>
    <t>187227-45-8</t>
  </si>
  <si>
    <t>Oxacillin</t>
  </si>
  <si>
    <t>66-79-5</t>
  </si>
  <si>
    <t>Oxazepam</t>
  </si>
  <si>
    <t>604-75-1</t>
  </si>
  <si>
    <t>Oxiracetam</t>
  </si>
  <si>
    <t>62613-82-5</t>
  </si>
  <si>
    <t>Oxybutynin</t>
  </si>
  <si>
    <t>5633-20-5</t>
  </si>
  <si>
    <t>Oxycodone</t>
  </si>
  <si>
    <t>76-42-6</t>
  </si>
  <si>
    <t>Oxytetracycline</t>
  </si>
  <si>
    <t>79-57-2</t>
  </si>
  <si>
    <t>Paclitaxel</t>
  </si>
  <si>
    <t>33069-62-4</t>
  </si>
  <si>
    <t>Palonosetron</t>
  </si>
  <si>
    <t>135729-61-2</t>
  </si>
  <si>
    <t>Pamidronic acid (Pamidronate)</t>
  </si>
  <si>
    <t>40391-99-9</t>
  </si>
  <si>
    <t>Pancuronium</t>
  </si>
  <si>
    <t>15500-66-0</t>
  </si>
  <si>
    <t>Panipenem</t>
  </si>
  <si>
    <t>87726-17-8</t>
  </si>
  <si>
    <t>Pantoprazole</t>
  </si>
  <si>
    <t>102625-70-7</t>
  </si>
  <si>
    <t>Papaverine</t>
  </si>
  <si>
    <t>58-74-2</t>
  </si>
  <si>
    <t>Paricalcitol</t>
  </si>
  <si>
    <t>131918-61-1</t>
  </si>
  <si>
    <t>Paroxetine</t>
  </si>
  <si>
    <t>61869-08-7</t>
  </si>
  <si>
    <t>Pefloxacin</t>
  </si>
  <si>
    <t>70458-92-3</t>
  </si>
  <si>
    <t>Penciclovir</t>
  </si>
  <si>
    <t>39809-25-1</t>
  </si>
  <si>
    <t>Penicillin G</t>
  </si>
  <si>
    <t>61-33-6</t>
  </si>
  <si>
    <t>Pentamidine</t>
  </si>
  <si>
    <t>100-33-4</t>
  </si>
  <si>
    <t>Pentazocine</t>
  </si>
  <si>
    <t>359-83-1</t>
  </si>
  <si>
    <t>Pentobarbital</t>
  </si>
  <si>
    <t>76-74-4</t>
  </si>
  <si>
    <t>Pentoxifylline</t>
  </si>
  <si>
    <t>6493-05-6</t>
  </si>
  <si>
    <t>Perindoprilat</t>
  </si>
  <si>
    <t>95153-31-4</t>
  </si>
  <si>
    <t>Perphenazine</t>
  </si>
  <si>
    <t>58-39-9</t>
  </si>
  <si>
    <t>Phenacetin</t>
  </si>
  <si>
    <t>62-44-2</t>
  </si>
  <si>
    <t>Phencyclidine</t>
  </si>
  <si>
    <t>77-10-1</t>
  </si>
  <si>
    <t>Phenethicillin</t>
  </si>
  <si>
    <t>147-55-7</t>
  </si>
  <si>
    <t>Phenobarbital</t>
  </si>
  <si>
    <t>50-06-6</t>
  </si>
  <si>
    <t>Phenoxymethylpenicillin</t>
  </si>
  <si>
    <t>87-08-1</t>
  </si>
  <si>
    <t>Pimobendan</t>
  </si>
  <si>
    <t>74150-27-9</t>
  </si>
  <si>
    <t>Pindolol</t>
  </si>
  <si>
    <t>13523-86-9</t>
  </si>
  <si>
    <t>Piperacillin</t>
  </si>
  <si>
    <t>61477-96-1</t>
  </si>
  <si>
    <t>Pipercuronium</t>
  </si>
  <si>
    <t>68399-58-6</t>
  </si>
  <si>
    <t>Piretanide</t>
  </si>
  <si>
    <t>55837-27-9</t>
  </si>
  <si>
    <t>Piritramide</t>
  </si>
  <si>
    <t>302-41-0</t>
  </si>
  <si>
    <t>Pirmenol</t>
  </si>
  <si>
    <t>68252-19-7</t>
  </si>
  <si>
    <t>PNU-145156E</t>
  </si>
  <si>
    <t>154788-16-6</t>
  </si>
  <si>
    <t>Pravastatin (acid)</t>
  </si>
  <si>
    <t>81093-37-0</t>
  </si>
  <si>
    <t>Prazosin</t>
  </si>
  <si>
    <t>19216-56-9</t>
  </si>
  <si>
    <t>Prednisolone</t>
  </si>
  <si>
    <t>50-24-8</t>
  </si>
  <si>
    <t>Prednisone</t>
  </si>
  <si>
    <t>53-03-2</t>
  </si>
  <si>
    <t>Prilocaine</t>
  </si>
  <si>
    <t>721-50-6</t>
  </si>
  <si>
    <t>Primaquine</t>
  </si>
  <si>
    <t>90-34-6</t>
  </si>
  <si>
    <t>Probenecid</t>
  </si>
  <si>
    <t>57-66-9</t>
  </si>
  <si>
    <t>Procainamide</t>
  </si>
  <si>
    <t>51-06-9</t>
  </si>
  <si>
    <t>Prochlorperazine</t>
  </si>
  <si>
    <t>58-38-8</t>
  </si>
  <si>
    <t>Procyclidine</t>
  </si>
  <si>
    <t>77-37-2</t>
  </si>
  <si>
    <t>Promazine</t>
  </si>
  <si>
    <t>58-40-2</t>
  </si>
  <si>
    <t>Promethazine</t>
  </si>
  <si>
    <t>60-87-7</t>
  </si>
  <si>
    <t>Propafenone</t>
  </si>
  <si>
    <t>54063-53-5</t>
  </si>
  <si>
    <t>Propofol</t>
  </si>
  <si>
    <t>2078-54-8</t>
  </si>
  <si>
    <t>Propoxyphene</t>
  </si>
  <si>
    <t>469-62-5</t>
  </si>
  <si>
    <t>Propranolol</t>
  </si>
  <si>
    <t>525-66-6</t>
  </si>
  <si>
    <t>Propylthiouracil</t>
  </si>
  <si>
    <t>51-52-5</t>
  </si>
  <si>
    <t>Pseudohypericin</t>
  </si>
  <si>
    <t>55954-61-5</t>
  </si>
  <si>
    <t>Pyridostigmine</t>
  </si>
  <si>
    <t>155-97-5</t>
  </si>
  <si>
    <t>Pyrimethamine</t>
  </si>
  <si>
    <t>58-14-0</t>
  </si>
  <si>
    <t>Quercetin</t>
  </si>
  <si>
    <t>117-39-5</t>
  </si>
  <si>
    <t>Quinacrine</t>
  </si>
  <si>
    <t>83-89-6</t>
  </si>
  <si>
    <t>Quinaprilat</t>
  </si>
  <si>
    <t>82768-85-2</t>
  </si>
  <si>
    <t>Quinidine</t>
  </si>
  <si>
    <t>56-54-2</t>
  </si>
  <si>
    <t>Quinine</t>
  </si>
  <si>
    <t>130-95-0</t>
  </si>
  <si>
    <t>Quinupristin</t>
  </si>
  <si>
    <t>120138-50-3</t>
  </si>
  <si>
    <t>Rabeprazole</t>
  </si>
  <si>
    <t>117976-89-3</t>
  </si>
  <si>
    <t>Ranitidine</t>
  </si>
  <si>
    <t>66357-35-5</t>
  </si>
  <si>
    <t>R-Apomorphine</t>
  </si>
  <si>
    <t>58-00-4</t>
  </si>
  <si>
    <t>Reboxetine</t>
  </si>
  <si>
    <t>71620-89-8</t>
  </si>
  <si>
    <t>Recainam</t>
  </si>
  <si>
    <t>74738-24-2</t>
  </si>
  <si>
    <t>Remifentanil</t>
  </si>
  <si>
    <t>132875-61-7</t>
  </si>
  <si>
    <t>Remoxipride</t>
  </si>
  <si>
    <t>80125-14-0</t>
  </si>
  <si>
    <t>Repaglinide</t>
  </si>
  <si>
    <t>135062-02-1</t>
  </si>
  <si>
    <t>Repinotan</t>
  </si>
  <si>
    <t>144980-29-0</t>
  </si>
  <si>
    <t>Ribavirin</t>
  </si>
  <si>
    <t>36791-04-5</t>
  </si>
  <si>
    <t>Ribostamycin</t>
  </si>
  <si>
    <t>25546-65-0</t>
  </si>
  <si>
    <t>Rifabutin</t>
  </si>
  <si>
    <t>72559-06-9</t>
  </si>
  <si>
    <t>Rifampin</t>
  </si>
  <si>
    <t>13292-46-1</t>
  </si>
  <si>
    <t>Risedronic acid (Risedronate)</t>
  </si>
  <si>
    <t>105462-24-6</t>
  </si>
  <si>
    <t>Risperidone</t>
  </si>
  <si>
    <t>106266-06-2</t>
  </si>
  <si>
    <t>Ritodrine</t>
  </si>
  <si>
    <t>26652-09-5</t>
  </si>
  <si>
    <t>Rivastigmine</t>
  </si>
  <si>
    <t>123441-03-2</t>
  </si>
  <si>
    <t>Rizatriptan</t>
  </si>
  <si>
    <t>144034-80-0</t>
  </si>
  <si>
    <t>Rocuronium</t>
  </si>
  <si>
    <t>143558-00-3</t>
  </si>
  <si>
    <t>Rolitetracycline</t>
  </si>
  <si>
    <t>751-97-3</t>
  </si>
  <si>
    <t>Romidepsin</t>
  </si>
  <si>
    <t>128517-07-7</t>
  </si>
  <si>
    <t>Ropivacaine</t>
  </si>
  <si>
    <t>84057-95-4</t>
  </si>
  <si>
    <t>Roquinimex</t>
  </si>
  <si>
    <t>84088-42-6</t>
  </si>
  <si>
    <t>Rosiglitazone</t>
  </si>
  <si>
    <t>122320-73-4</t>
  </si>
  <si>
    <t>Rosuvastatin</t>
  </si>
  <si>
    <t>287714-41-4</t>
  </si>
  <si>
    <t>RPR 109881A</t>
  </si>
  <si>
    <t>192573-38-9</t>
  </si>
  <si>
    <t>Saquinavir</t>
  </si>
  <si>
    <t>127779-20-8</t>
  </si>
  <si>
    <t>SarCNU</t>
  </si>
  <si>
    <t>81965-43-7</t>
  </si>
  <si>
    <t>Sch34343</t>
  </si>
  <si>
    <t>95415-91-1</t>
  </si>
  <si>
    <t>Scopolamine</t>
  </si>
  <si>
    <t>51-34-3</t>
  </si>
  <si>
    <t>Selegiline</t>
  </si>
  <si>
    <t>2323-36-6</t>
  </si>
  <si>
    <t>Sematilide</t>
  </si>
  <si>
    <t>101526-83-4</t>
  </si>
  <si>
    <t>Sildenafil</t>
  </si>
  <si>
    <t>139755-83-2</t>
  </si>
  <si>
    <t>Sisomicin</t>
  </si>
  <si>
    <t>32385-11-8</t>
  </si>
  <si>
    <t>Sitafloxacin</t>
  </si>
  <si>
    <t>127254-12-0</t>
  </si>
  <si>
    <t>Sitagliptin</t>
  </si>
  <si>
    <t>486460-32-6</t>
  </si>
  <si>
    <t>Solifenacin</t>
  </si>
  <si>
    <t>242478-37-1</t>
  </si>
  <si>
    <t>Sotalol</t>
  </si>
  <si>
    <t>3930-20-9</t>
  </si>
  <si>
    <t>Sparfloxacin</t>
  </si>
  <si>
    <t>110871-86-8</t>
  </si>
  <si>
    <t>Spectinomycin</t>
  </si>
  <si>
    <t>1695-77-8</t>
  </si>
  <si>
    <t>Squalamine</t>
  </si>
  <si>
    <t>148717-90-2</t>
  </si>
  <si>
    <t>Stavudine</t>
  </si>
  <si>
    <t>3056-17-5</t>
  </si>
  <si>
    <t>Streptomycin</t>
  </si>
  <si>
    <t>57-92-1</t>
  </si>
  <si>
    <t>Sufentanil</t>
  </si>
  <si>
    <t>56030-54-7</t>
  </si>
  <si>
    <t>Sulbactam</t>
  </si>
  <si>
    <t>68373-14-8</t>
  </si>
  <si>
    <t>Sulbenicillin</t>
  </si>
  <si>
    <t>41744-40-5</t>
  </si>
  <si>
    <t>Sulfadiazine</t>
  </si>
  <si>
    <t>68-35-9</t>
  </si>
  <si>
    <t>Sulfamethoxazole</t>
  </si>
  <si>
    <t>723-46-6</t>
  </si>
  <si>
    <t>Sulfinpyrazone</t>
  </si>
  <si>
    <t>57-96-5</t>
  </si>
  <si>
    <t>Sulfisoxazole</t>
  </si>
  <si>
    <t>127-69-5</t>
  </si>
  <si>
    <t>Sumatriptan</t>
  </si>
  <si>
    <t>103628-46-2</t>
  </si>
  <si>
    <t>Suprofen</t>
  </si>
  <si>
    <t>40828-46-4</t>
  </si>
  <si>
    <t>Suramin</t>
  </si>
  <si>
    <t>145-63-1</t>
  </si>
  <si>
    <t>Tacrine</t>
  </si>
  <si>
    <t>321-64-2</t>
  </si>
  <si>
    <t>Tacrolimus</t>
  </si>
  <si>
    <t>104987-11-3</t>
  </si>
  <si>
    <t>Talinolol</t>
  </si>
  <si>
    <t>57460-41-0</t>
  </si>
  <si>
    <t>Tamsulosin</t>
  </si>
  <si>
    <t>106133-20-4</t>
  </si>
  <si>
    <t>Tegaserod</t>
  </si>
  <si>
    <t>145158-71-0</t>
  </si>
  <si>
    <t>Teicoplanin A2-1</t>
  </si>
  <si>
    <t>61036-64-4</t>
  </si>
  <si>
    <t>Telavancin</t>
  </si>
  <si>
    <t>372151-71-8</t>
  </si>
  <si>
    <t>Telithromycin</t>
  </si>
  <si>
    <t>191114-48-4</t>
  </si>
  <si>
    <t>Telmisartan</t>
  </si>
  <si>
    <t>144701-48-4</t>
  </si>
  <si>
    <t>Temozolomide</t>
  </si>
  <si>
    <t>85622-93-1</t>
  </si>
  <si>
    <t>Temsirolimus</t>
  </si>
  <si>
    <t>162635-04-3</t>
  </si>
  <si>
    <t>Teniposide</t>
  </si>
  <si>
    <t>29767-20-2</t>
  </si>
  <si>
    <t>Tenofovir</t>
  </si>
  <si>
    <t>147127-20-6</t>
  </si>
  <si>
    <t>Tenoxicam</t>
  </si>
  <si>
    <t>59804-37-4</t>
  </si>
  <si>
    <t>Terazosin</t>
  </si>
  <si>
    <t>63590-64-7</t>
  </si>
  <si>
    <t>Terbutaline</t>
  </si>
  <si>
    <t>23031-25-6</t>
  </si>
  <si>
    <t>Terodiline</t>
  </si>
  <si>
    <t>15793-40-5</t>
  </si>
  <si>
    <t>Tesaglitazar</t>
  </si>
  <si>
    <t>251565-85-2</t>
  </si>
  <si>
    <t>Tetracycline</t>
  </si>
  <si>
    <t>60-54-8</t>
  </si>
  <si>
    <r>
      <t xml:space="preserve">Tetrahydrocannabinol, </t>
    </r>
    <r>
      <rPr>
        <sz val="10"/>
        <rFont val="Symbol"/>
        <family val="1"/>
        <charset val="2"/>
      </rPr>
      <t>D</t>
    </r>
    <r>
      <rPr>
        <sz val="10"/>
        <rFont val="Arial"/>
        <family val="2"/>
      </rPr>
      <t>9-</t>
    </r>
  </si>
  <si>
    <t>1972-08-3</t>
  </si>
  <si>
    <t>Tezosentan</t>
  </si>
  <si>
    <t>180384-57-0</t>
  </si>
  <si>
    <t>Thalidomide</t>
  </si>
  <si>
    <t>50-35-1</t>
  </si>
  <si>
    <t>Theophylline</t>
  </si>
  <si>
    <t>58-55-9</t>
  </si>
  <si>
    <t>Thionylan (Methapyrilene)</t>
  </si>
  <si>
    <t>91-80-5</t>
  </si>
  <si>
    <t>Thiopental</t>
  </si>
  <si>
    <t>76-75-5</t>
  </si>
  <si>
    <t>Thiotepa</t>
  </si>
  <si>
    <t>52-24-4</t>
  </si>
  <si>
    <t>Tiagabine</t>
  </si>
  <si>
    <t>115103-54-3</t>
  </si>
  <si>
    <t>Tiazofurin</t>
  </si>
  <si>
    <t>60084-10-8</t>
  </si>
  <si>
    <t>Ticarcillin</t>
  </si>
  <si>
    <t>34787-01-4</t>
  </si>
  <si>
    <t>Tigecycline</t>
  </si>
  <si>
    <t>220620-09-7</t>
  </si>
  <si>
    <t>Tilidine</t>
  </si>
  <si>
    <t>51931-66-9</t>
  </si>
  <si>
    <t>Timolol</t>
  </si>
  <si>
    <t>26839-75-8</t>
  </si>
  <si>
    <t>Tinidazole</t>
  </si>
  <si>
    <t>19387-91-8</t>
  </si>
  <si>
    <t>Tirapazamine</t>
  </si>
  <si>
    <t>27314-97-2</t>
  </si>
  <si>
    <t>Tirofiban</t>
  </si>
  <si>
    <t>142373-60-2</t>
  </si>
  <si>
    <t>Tizanidine</t>
  </si>
  <si>
    <t>51322-75-9</t>
  </si>
  <si>
    <t>Tobramycin</t>
  </si>
  <si>
    <t>32986-56-4</t>
  </si>
  <si>
    <t>Tocainide</t>
  </si>
  <si>
    <t>41708-72-9</t>
  </si>
  <si>
    <t>Tolamolol</t>
  </si>
  <si>
    <t>38103-61-6</t>
  </si>
  <si>
    <t>Tolbutamide</t>
  </si>
  <si>
    <t>64-77-7</t>
  </si>
  <si>
    <t>Tolcapone</t>
  </si>
  <si>
    <t>134308-13-7</t>
  </si>
  <si>
    <t>Toloxatone</t>
  </si>
  <si>
    <t>29218-27-7</t>
  </si>
  <si>
    <t>Tolterodine</t>
  </si>
  <si>
    <t>124937-51-5</t>
  </si>
  <si>
    <t>Tomopenem</t>
  </si>
  <si>
    <t>222400-20-6</t>
  </si>
  <si>
    <t>Topixantrone</t>
  </si>
  <si>
    <t>156090-18-5</t>
  </si>
  <si>
    <t>Topotecan</t>
  </si>
  <si>
    <t>123948-87-8</t>
  </si>
  <si>
    <t>Torsemide</t>
  </si>
  <si>
    <t>56211-40-6</t>
  </si>
  <si>
    <t>Trabectedin</t>
  </si>
  <si>
    <t>114899-77-3</t>
  </si>
  <si>
    <t>Tramadol</t>
  </si>
  <si>
    <t>27203-92-5</t>
  </si>
  <si>
    <t>Tranexamic acid</t>
  </si>
  <si>
    <t>1197-18-8</t>
  </si>
  <si>
    <t>Traxoprodil</t>
  </si>
  <si>
    <t>134234-12-1</t>
  </si>
  <si>
    <t>Trazodone</t>
  </si>
  <si>
    <t>19794-93-5</t>
  </si>
  <si>
    <t>Triamcinolone Acetonide</t>
  </si>
  <si>
    <t>76-25-5</t>
  </si>
  <si>
    <t>Triamterene</t>
  </si>
  <si>
    <t>396-01-0</t>
  </si>
  <si>
    <t>Triazolam</t>
  </si>
  <si>
    <t>28911-01-5</t>
  </si>
  <si>
    <t>Trimazosin</t>
  </si>
  <si>
    <t>35795-16-5</t>
  </si>
  <si>
    <t>Trimethoprim</t>
  </si>
  <si>
    <t>738-70-5</t>
  </si>
  <si>
    <t>Trimetrexate</t>
  </si>
  <si>
    <t>52128-35-5</t>
  </si>
  <si>
    <t>Trimipramine</t>
  </si>
  <si>
    <t>739-71-9</t>
  </si>
  <si>
    <t>Tropisetron</t>
  </si>
  <si>
    <t>89565-68-4</t>
  </si>
  <si>
    <t>Trospectomycin</t>
  </si>
  <si>
    <t>88669-04-9</t>
  </si>
  <si>
    <t>Trovafloxacin</t>
  </si>
  <si>
    <t>147059-72-1</t>
  </si>
  <si>
    <t>Troxacitabine</t>
  </si>
  <si>
    <t>145918-75-8</t>
  </si>
  <si>
    <t>Tubocurarine</t>
  </si>
  <si>
    <t>57-94-3</t>
  </si>
  <si>
    <t>UK-240,455</t>
  </si>
  <si>
    <t>178908-09-3</t>
  </si>
  <si>
    <t>Urapidil</t>
  </si>
  <si>
    <t>34661-75-1</t>
  </si>
  <si>
    <t>Valproic Acd</t>
  </si>
  <si>
    <t>99-66-1</t>
  </si>
  <si>
    <t>Valsartan</t>
  </si>
  <si>
    <t>137862-53-4</t>
  </si>
  <si>
    <t>Valspodar</t>
  </si>
  <si>
    <t>121584-18-7</t>
  </si>
  <si>
    <t>Vancomycin</t>
  </si>
  <si>
    <t>1404-90-6</t>
  </si>
  <si>
    <t>Vardenafil</t>
  </si>
  <si>
    <t>224785-90-4</t>
  </si>
  <si>
    <t>Vecuronium Bromide</t>
  </si>
  <si>
    <t>50700-72-6</t>
  </si>
  <si>
    <t>Venlafaxine</t>
  </si>
  <si>
    <t>93413-69-5</t>
  </si>
  <si>
    <t>Verapamil</t>
  </si>
  <si>
    <t>52-53-9</t>
  </si>
  <si>
    <t>Verlukast</t>
  </si>
  <si>
    <t>120443-16-5</t>
  </si>
  <si>
    <t>Viloxazine</t>
  </si>
  <si>
    <t>46817-91-8</t>
  </si>
  <si>
    <t>Vinblastine</t>
  </si>
  <si>
    <t>865-21-4</t>
  </si>
  <si>
    <t>Vincristine</t>
  </si>
  <si>
    <t>57-22-7</t>
  </si>
  <si>
    <t>Vindesine</t>
  </si>
  <si>
    <t>53643-48-4</t>
  </si>
  <si>
    <t>Vinorelbine</t>
  </si>
  <si>
    <t>71486-22-1</t>
  </si>
  <si>
    <t>Voriconazole</t>
  </si>
  <si>
    <t>137234-62-9</t>
  </si>
  <si>
    <t>Vorinostat</t>
  </si>
  <si>
    <t>149647-78-9</t>
  </si>
  <si>
    <t>Warfarin</t>
  </si>
  <si>
    <t>81-81-2</t>
  </si>
  <si>
    <t>Xamoterol</t>
  </si>
  <si>
    <t>81801-12-9</t>
  </si>
  <si>
    <t>Zalcitabine</t>
  </si>
  <si>
    <t>7481-89-2</t>
  </si>
  <si>
    <t>Zaleplon</t>
  </si>
  <si>
    <t>151319-34-5</t>
  </si>
  <si>
    <t>Zanamivir</t>
  </si>
  <si>
    <t>139110-80-8</t>
  </si>
  <si>
    <t>Zidovudine</t>
  </si>
  <si>
    <t>30516-87-1</t>
  </si>
  <si>
    <t>Ziprasidone</t>
  </si>
  <si>
    <t>146939-27-7</t>
  </si>
  <si>
    <t>Zoledronic Acid</t>
  </si>
  <si>
    <t>118072-93-8</t>
  </si>
  <si>
    <t>Zolmitriptan</t>
  </si>
  <si>
    <t>139264-17-8</t>
  </si>
  <si>
    <t>Zolpidem</t>
  </si>
  <si>
    <t>82626-48-0</t>
  </si>
  <si>
    <t>Zonampanel</t>
  </si>
  <si>
    <t>210245-80-0</t>
  </si>
  <si>
    <t>Zopiclone</t>
  </si>
  <si>
    <t>43200-80-2</t>
  </si>
  <si>
    <t>Zotarolimus</t>
  </si>
  <si>
    <t>221877-54-9</t>
  </si>
  <si>
    <t>99200-09-6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</si>
</sst>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i/>
      <sz val="11"/>
      <name val="Comic Sans MS"/>
      <family val="4"/>
    </font>
    <font>
      <sz val="10"/>
      <name val="Arial"/>
      <family val="2"/>
    </font>
    <font>
      <sz val="1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166" fontId="0" fillId="0" borderId="2" xfId="0" applyNumberFormat="1" applyFill="1" applyBorder="1" applyAlignment="1">
      <alignment horizontal="center" vertical="center"/>
    </xf>
    <xf numFmtId="14" fontId="0" fillId="0" borderId="2" xfId="0" quotePrefix="1" applyNumberForma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"/>
  <sheetViews>
    <sheetView tabSelected="1" topLeftCell="A410" workbookViewId="0">
      <selection activeCell="B436" sqref="B436"/>
    </sheetView>
  </sheetViews>
  <sheetFormatPr defaultRowHeight="15" x14ac:dyDescent="0.25"/>
  <cols>
    <col min="1" max="1" width="37.7109375" style="13" customWidth="1"/>
    <col min="2" max="2" width="12.140625" style="13" customWidth="1"/>
    <col min="3" max="3" width="14.7109375" style="13" customWidth="1"/>
    <col min="4" max="4" width="18.5703125" style="13" customWidth="1"/>
    <col min="5" max="5" width="8.7109375" style="13" customWidth="1"/>
    <col min="6" max="7" width="11" style="13" customWidth="1"/>
  </cols>
  <sheetData>
    <row r="1" spans="1:7" ht="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4" t="s">
        <v>8</v>
      </c>
      <c r="C2" s="4">
        <v>0.84</v>
      </c>
      <c r="D2" s="4">
        <v>13</v>
      </c>
      <c r="E2" s="5">
        <v>0.5</v>
      </c>
      <c r="F2" s="4">
        <v>1.1000000000000001</v>
      </c>
      <c r="G2" s="6">
        <v>1</v>
      </c>
    </row>
    <row r="3" spans="1:7" x14ac:dyDescent="0.25">
      <c r="A3" s="7" t="s">
        <v>9</v>
      </c>
      <c r="B3" s="4" t="s">
        <v>10</v>
      </c>
      <c r="C3" s="4">
        <v>6.3</v>
      </c>
      <c r="D3" s="4">
        <v>14</v>
      </c>
      <c r="E3" s="4" t="s">
        <v>11</v>
      </c>
      <c r="F3" s="4">
        <v>7.6</v>
      </c>
      <c r="G3" s="4">
        <v>5.9</v>
      </c>
    </row>
    <row r="4" spans="1:7" x14ac:dyDescent="0.25">
      <c r="A4" s="4" t="s">
        <v>12</v>
      </c>
      <c r="B4" s="4" t="s">
        <v>13</v>
      </c>
      <c r="C4" s="4">
        <v>0.32</v>
      </c>
      <c r="D4" s="4">
        <v>2.2000000000000002</v>
      </c>
      <c r="E4" s="4" t="s">
        <v>11</v>
      </c>
      <c r="F4" s="4">
        <v>2.4</v>
      </c>
      <c r="G4" s="4">
        <v>2.7</v>
      </c>
    </row>
    <row r="5" spans="1:7" x14ac:dyDescent="0.25">
      <c r="A5" s="3" t="s">
        <v>14</v>
      </c>
      <c r="B5" s="4" t="s">
        <v>15</v>
      </c>
      <c r="C5" s="4">
        <v>1.7</v>
      </c>
      <c r="D5" s="4">
        <v>10</v>
      </c>
      <c r="E5" s="4">
        <v>0.74</v>
      </c>
      <c r="F5" s="4">
        <v>2.8</v>
      </c>
      <c r="G5" s="4">
        <v>3.5</v>
      </c>
    </row>
    <row r="6" spans="1:7" x14ac:dyDescent="0.25">
      <c r="A6" s="3" t="s">
        <v>16</v>
      </c>
      <c r="B6" s="4" t="s">
        <v>17</v>
      </c>
      <c r="C6" s="4">
        <v>1.9</v>
      </c>
      <c r="D6" s="6">
        <v>4</v>
      </c>
      <c r="E6" s="5">
        <v>0.9</v>
      </c>
      <c r="F6" s="4">
        <v>7.9</v>
      </c>
      <c r="G6" s="4">
        <v>6.4</v>
      </c>
    </row>
    <row r="7" spans="1:7" x14ac:dyDescent="0.25">
      <c r="A7" s="3" t="s">
        <v>18</v>
      </c>
      <c r="B7" s="4" t="s">
        <v>19</v>
      </c>
      <c r="C7" s="6">
        <v>1</v>
      </c>
      <c r="D7" s="6">
        <v>5</v>
      </c>
      <c r="E7" s="5">
        <v>0.52</v>
      </c>
      <c r="F7" s="6">
        <v>3.3</v>
      </c>
      <c r="G7" s="4">
        <v>2.5</v>
      </c>
    </row>
    <row r="8" spans="1:7" x14ac:dyDescent="0.25">
      <c r="A8" s="4" t="s">
        <v>20</v>
      </c>
      <c r="B8" s="4" t="s">
        <v>21</v>
      </c>
      <c r="C8" s="3">
        <v>0.37</v>
      </c>
      <c r="D8" s="4">
        <v>0.65</v>
      </c>
      <c r="E8" s="4">
        <v>0.04</v>
      </c>
      <c r="F8" s="4">
        <v>9.5</v>
      </c>
      <c r="G8" s="4">
        <v>13</v>
      </c>
    </row>
    <row r="9" spans="1:7" x14ac:dyDescent="0.25">
      <c r="A9" s="4" t="s">
        <v>22</v>
      </c>
      <c r="B9" s="4" t="s">
        <v>23</v>
      </c>
      <c r="C9" s="4">
        <v>0.55000000000000004</v>
      </c>
      <c r="D9" s="6">
        <v>3.1</v>
      </c>
      <c r="E9" s="4">
        <v>0.17</v>
      </c>
      <c r="F9" s="6">
        <v>3</v>
      </c>
      <c r="G9" s="4">
        <v>5.5</v>
      </c>
    </row>
    <row r="10" spans="1:7" x14ac:dyDescent="0.25">
      <c r="A10" s="4" t="s">
        <v>24</v>
      </c>
      <c r="B10" s="4" t="s">
        <v>25</v>
      </c>
      <c r="C10" s="4">
        <v>8.3000000000000007</v>
      </c>
      <c r="D10" s="4">
        <v>5.4</v>
      </c>
      <c r="E10" s="5">
        <v>0.2</v>
      </c>
      <c r="F10" s="4">
        <v>26</v>
      </c>
      <c r="G10" s="4">
        <v>18</v>
      </c>
    </row>
    <row r="11" spans="1:7" x14ac:dyDescent="0.25">
      <c r="A11" s="4" t="s">
        <v>26</v>
      </c>
      <c r="B11" s="4" t="s">
        <v>27</v>
      </c>
      <c r="C11" s="4">
        <v>0.22</v>
      </c>
      <c r="D11" s="4">
        <v>12</v>
      </c>
      <c r="E11" s="4">
        <v>0.68</v>
      </c>
      <c r="F11" s="5">
        <v>0.3</v>
      </c>
      <c r="G11" s="4">
        <v>0.26</v>
      </c>
    </row>
    <row r="12" spans="1:7" x14ac:dyDescent="0.25">
      <c r="A12" s="7" t="s">
        <v>28</v>
      </c>
      <c r="B12" s="4" t="s">
        <v>29</v>
      </c>
      <c r="C12" s="5">
        <v>0.5</v>
      </c>
      <c r="D12" s="4">
        <v>0.69</v>
      </c>
      <c r="E12" s="4" t="s">
        <v>11</v>
      </c>
      <c r="F12" s="4">
        <v>12</v>
      </c>
      <c r="G12" s="4">
        <v>9.9</v>
      </c>
    </row>
    <row r="13" spans="1:7" x14ac:dyDescent="0.25">
      <c r="A13" s="3" t="s">
        <v>30</v>
      </c>
      <c r="B13" s="4" t="s">
        <v>31</v>
      </c>
      <c r="C13" s="4">
        <v>0.71</v>
      </c>
      <c r="D13" s="4">
        <v>4.7</v>
      </c>
      <c r="E13" s="4">
        <v>0.85</v>
      </c>
      <c r="F13" s="4">
        <v>2.5</v>
      </c>
      <c r="G13" s="4">
        <v>2.5</v>
      </c>
    </row>
    <row r="14" spans="1:7" x14ac:dyDescent="0.25">
      <c r="A14" s="3" t="s">
        <v>32</v>
      </c>
      <c r="B14" s="4" t="s">
        <v>33</v>
      </c>
      <c r="C14" s="4">
        <v>0.42</v>
      </c>
      <c r="D14" s="4">
        <v>3.7</v>
      </c>
      <c r="E14" s="4">
        <v>0.96</v>
      </c>
      <c r="F14" s="4">
        <v>1.9</v>
      </c>
      <c r="G14" s="4">
        <v>1.6</v>
      </c>
    </row>
    <row r="15" spans="1:7" x14ac:dyDescent="0.25">
      <c r="A15" s="7" t="s">
        <v>34</v>
      </c>
      <c r="B15" s="4" t="s">
        <v>35</v>
      </c>
      <c r="C15" s="4">
        <v>0.98</v>
      </c>
      <c r="D15" s="4">
        <v>6.2</v>
      </c>
      <c r="E15" s="4">
        <v>0.31</v>
      </c>
      <c r="F15" s="4">
        <v>2.6</v>
      </c>
      <c r="G15" s="4">
        <v>2.1</v>
      </c>
    </row>
    <row r="16" spans="1:7" x14ac:dyDescent="0.25">
      <c r="A16" s="4" t="s">
        <v>36</v>
      </c>
      <c r="B16" s="4" t="s">
        <v>37</v>
      </c>
      <c r="C16" s="4">
        <v>1.9</v>
      </c>
      <c r="D16" s="4">
        <v>7.8</v>
      </c>
      <c r="E16" s="4">
        <v>0.92</v>
      </c>
      <c r="F16" s="6">
        <v>4.0999999999999996</v>
      </c>
      <c r="G16" s="4">
        <v>2.4</v>
      </c>
    </row>
    <row r="17" spans="1:7" x14ac:dyDescent="0.25">
      <c r="A17" s="3" t="s">
        <v>38</v>
      </c>
      <c r="B17" s="4" t="s">
        <v>39</v>
      </c>
      <c r="C17" s="4">
        <v>0.32</v>
      </c>
      <c r="D17" s="4">
        <v>1.3</v>
      </c>
      <c r="E17" s="4" t="s">
        <v>11</v>
      </c>
      <c r="F17" s="4">
        <v>4.0999999999999996</v>
      </c>
      <c r="G17" s="4">
        <v>3.6</v>
      </c>
    </row>
    <row r="18" spans="1:7" x14ac:dyDescent="0.25">
      <c r="A18" s="3" t="s">
        <v>40</v>
      </c>
      <c r="B18" s="4" t="s">
        <v>41</v>
      </c>
      <c r="C18" s="4">
        <v>0.45</v>
      </c>
      <c r="D18" s="4">
        <v>3.9</v>
      </c>
      <c r="E18" s="4">
        <v>8.5999999999999993E-2</v>
      </c>
      <c r="F18" s="4">
        <v>1.9</v>
      </c>
      <c r="G18" s="4">
        <v>1.6</v>
      </c>
    </row>
    <row r="19" spans="1:7" x14ac:dyDescent="0.25">
      <c r="A19" s="3" t="s">
        <v>42</v>
      </c>
      <c r="B19" s="4" t="s">
        <v>43</v>
      </c>
      <c r="C19" s="4">
        <v>1.5</v>
      </c>
      <c r="D19" s="4">
        <v>5.9</v>
      </c>
      <c r="E19" s="4" t="s">
        <v>11</v>
      </c>
      <c r="F19" s="4">
        <v>4.2</v>
      </c>
      <c r="G19" s="4">
        <v>4.8</v>
      </c>
    </row>
    <row r="20" spans="1:7" x14ac:dyDescent="0.25">
      <c r="A20" s="3" t="s">
        <v>44</v>
      </c>
      <c r="B20" s="4" t="s">
        <v>45</v>
      </c>
      <c r="C20" s="4">
        <v>1.6</v>
      </c>
      <c r="D20" s="4">
        <v>6.6</v>
      </c>
      <c r="E20" s="4" t="s">
        <v>11</v>
      </c>
      <c r="F20" s="6">
        <v>4</v>
      </c>
      <c r="G20" s="4">
        <v>2.8</v>
      </c>
    </row>
    <row r="21" spans="1:7" x14ac:dyDescent="0.25">
      <c r="A21" s="3" t="s">
        <v>46</v>
      </c>
      <c r="B21" s="4" t="s">
        <v>47</v>
      </c>
      <c r="C21" s="4">
        <v>0.57999999999999996</v>
      </c>
      <c r="D21" s="4">
        <v>11</v>
      </c>
      <c r="E21" s="4">
        <v>0.97</v>
      </c>
      <c r="F21" s="4">
        <v>0.88</v>
      </c>
      <c r="G21" s="5">
        <v>0.8</v>
      </c>
    </row>
    <row r="22" spans="1:7" x14ac:dyDescent="0.25">
      <c r="A22" s="4" t="s">
        <v>48</v>
      </c>
      <c r="B22" s="4" t="s">
        <v>49</v>
      </c>
      <c r="C22" s="4">
        <v>2.2000000000000002</v>
      </c>
      <c r="D22" s="4">
        <v>8.9</v>
      </c>
      <c r="E22" s="5">
        <v>0.6</v>
      </c>
      <c r="F22" s="4">
        <v>4.2</v>
      </c>
      <c r="G22" s="4">
        <v>3.4</v>
      </c>
    </row>
    <row r="23" spans="1:7" x14ac:dyDescent="0.25">
      <c r="A23" s="4" t="s">
        <v>50</v>
      </c>
      <c r="B23" s="4" t="s">
        <v>51</v>
      </c>
      <c r="C23" s="4">
        <v>1.1000000000000001</v>
      </c>
      <c r="D23" s="4">
        <v>8.6999999999999993</v>
      </c>
      <c r="E23" s="4">
        <v>0.18</v>
      </c>
      <c r="F23" s="4">
        <v>2.1</v>
      </c>
      <c r="G23" s="4">
        <v>1.6</v>
      </c>
    </row>
    <row r="24" spans="1:7" x14ac:dyDescent="0.25">
      <c r="A24" s="3" t="s">
        <v>52</v>
      </c>
      <c r="B24" s="4" t="s">
        <v>53</v>
      </c>
      <c r="C24" s="5">
        <v>0.8</v>
      </c>
      <c r="D24" s="4">
        <v>0.74</v>
      </c>
      <c r="E24" s="4">
        <v>0.28999999999999998</v>
      </c>
      <c r="F24" s="4">
        <v>18</v>
      </c>
      <c r="G24" s="4">
        <v>12</v>
      </c>
    </row>
    <row r="25" spans="1:7" x14ac:dyDescent="0.25">
      <c r="A25" s="3" t="s">
        <v>54</v>
      </c>
      <c r="B25" s="4" t="s">
        <v>55</v>
      </c>
      <c r="C25" s="4">
        <v>3.2</v>
      </c>
      <c r="D25" s="4">
        <v>15</v>
      </c>
      <c r="E25" s="4">
        <v>0.18</v>
      </c>
      <c r="F25" s="4">
        <v>3.6</v>
      </c>
      <c r="G25" s="4">
        <v>2.5</v>
      </c>
    </row>
    <row r="26" spans="1:7" x14ac:dyDescent="0.25">
      <c r="A26" s="3" t="s">
        <v>56</v>
      </c>
      <c r="B26" s="4" t="s">
        <v>57</v>
      </c>
      <c r="C26" s="4">
        <v>6.6</v>
      </c>
      <c r="D26" s="4">
        <v>4.8</v>
      </c>
      <c r="E26" s="4">
        <v>0.33</v>
      </c>
      <c r="F26" s="4">
        <v>23</v>
      </c>
      <c r="G26" s="4">
        <v>16</v>
      </c>
    </row>
    <row r="27" spans="1:7" x14ac:dyDescent="0.25">
      <c r="A27" s="3" t="s">
        <v>58</v>
      </c>
      <c r="B27" s="4" t="s">
        <v>59</v>
      </c>
      <c r="C27" s="4">
        <v>0.37</v>
      </c>
      <c r="D27" s="4">
        <v>6.3</v>
      </c>
      <c r="E27" s="4" t="s">
        <v>11</v>
      </c>
      <c r="F27" s="6">
        <v>1</v>
      </c>
      <c r="G27" s="4">
        <v>1.1000000000000001</v>
      </c>
    </row>
    <row r="28" spans="1:7" x14ac:dyDescent="0.25">
      <c r="A28" s="3" t="s">
        <v>60</v>
      </c>
      <c r="B28" s="4" t="s">
        <v>61</v>
      </c>
      <c r="C28" s="4">
        <v>0.16</v>
      </c>
      <c r="D28" s="4">
        <v>1.1000000000000001</v>
      </c>
      <c r="E28" s="4">
        <v>0.88</v>
      </c>
      <c r="F28" s="4">
        <v>2.4</v>
      </c>
      <c r="G28" s="4">
        <v>2.4</v>
      </c>
    </row>
    <row r="29" spans="1:7" x14ac:dyDescent="0.25">
      <c r="A29" s="7" t="s">
        <v>62</v>
      </c>
      <c r="B29" s="4" t="s">
        <v>63</v>
      </c>
      <c r="C29" s="4">
        <v>2.2000000000000002</v>
      </c>
      <c r="D29" s="4">
        <v>6.5</v>
      </c>
      <c r="E29" s="4">
        <v>3.0000000000000001E-3</v>
      </c>
      <c r="F29" s="4">
        <v>5.6</v>
      </c>
      <c r="G29" s="6">
        <v>7</v>
      </c>
    </row>
    <row r="30" spans="1:7" x14ac:dyDescent="0.25">
      <c r="A30" s="4" t="s">
        <v>64</v>
      </c>
      <c r="B30" s="4" t="s">
        <v>65</v>
      </c>
      <c r="C30" s="4">
        <v>0.39</v>
      </c>
      <c r="D30" s="4">
        <v>2.5</v>
      </c>
      <c r="E30" s="5">
        <v>0.92</v>
      </c>
      <c r="F30" s="4">
        <v>2.6</v>
      </c>
      <c r="G30" s="4">
        <v>4.9000000000000004</v>
      </c>
    </row>
    <row r="31" spans="1:7" x14ac:dyDescent="0.25">
      <c r="A31" s="7" t="s">
        <v>66</v>
      </c>
      <c r="B31" s="4" t="s">
        <v>67</v>
      </c>
      <c r="C31" s="4">
        <v>0.33</v>
      </c>
      <c r="D31" s="4">
        <f>AVERAGE(8.7,9.9)</f>
        <v>9.3000000000000007</v>
      </c>
      <c r="E31" s="4">
        <v>0.39</v>
      </c>
      <c r="F31" s="4">
        <v>0.59</v>
      </c>
      <c r="G31" s="4">
        <v>0.61</v>
      </c>
    </row>
    <row r="32" spans="1:7" x14ac:dyDescent="0.25">
      <c r="A32" s="3" t="s">
        <v>68</v>
      </c>
      <c r="B32" s="4" t="s">
        <v>69</v>
      </c>
      <c r="C32" s="4">
        <v>60</v>
      </c>
      <c r="D32" s="4">
        <v>1.9</v>
      </c>
      <c r="E32" s="4">
        <v>2.0000000000000001E-4</v>
      </c>
      <c r="F32" s="4">
        <v>620</v>
      </c>
      <c r="G32" s="4">
        <v>820</v>
      </c>
    </row>
    <row r="33" spans="1:7" x14ac:dyDescent="0.25">
      <c r="A33" s="3" t="s">
        <v>70</v>
      </c>
      <c r="B33" s="4" t="s">
        <v>71</v>
      </c>
      <c r="C33" s="4">
        <v>8.6999999999999993</v>
      </c>
      <c r="D33" s="6">
        <v>6.1</v>
      </c>
      <c r="E33" s="4">
        <v>7.0000000000000007E-2</v>
      </c>
      <c r="F33" s="4">
        <v>24</v>
      </c>
      <c r="G33" s="4">
        <v>17</v>
      </c>
    </row>
    <row r="34" spans="1:7" x14ac:dyDescent="0.25">
      <c r="A34" s="4" t="s">
        <v>72</v>
      </c>
      <c r="B34" s="4" t="s">
        <v>73</v>
      </c>
      <c r="C34" s="4">
        <v>17</v>
      </c>
      <c r="D34" s="6">
        <v>7</v>
      </c>
      <c r="E34" s="4">
        <v>5.0000000000000001E-3</v>
      </c>
      <c r="F34" s="4">
        <v>40</v>
      </c>
      <c r="G34" s="4">
        <v>34</v>
      </c>
    </row>
    <row r="35" spans="1:7" x14ac:dyDescent="0.25">
      <c r="A35" s="3" t="s">
        <v>74</v>
      </c>
      <c r="B35" s="4" t="s">
        <v>75</v>
      </c>
      <c r="C35" s="4">
        <v>0.25</v>
      </c>
      <c r="D35" s="4">
        <v>3.3</v>
      </c>
      <c r="E35" s="4">
        <v>0.85</v>
      </c>
      <c r="F35" s="4">
        <v>1.3</v>
      </c>
      <c r="G35" s="4">
        <v>1.1000000000000001</v>
      </c>
    </row>
    <row r="36" spans="1:7" x14ac:dyDescent="0.25">
      <c r="A36" s="4" t="s">
        <v>76</v>
      </c>
      <c r="B36" s="4" t="s">
        <v>77</v>
      </c>
      <c r="C36" s="4">
        <v>6.1</v>
      </c>
      <c r="D36" s="4">
        <v>9.6999999999999993</v>
      </c>
      <c r="E36" s="5">
        <v>0.8</v>
      </c>
      <c r="F36" s="4">
        <v>10</v>
      </c>
      <c r="G36" s="4">
        <v>7.3</v>
      </c>
    </row>
    <row r="37" spans="1:7" x14ac:dyDescent="0.25">
      <c r="A37" s="3" t="s">
        <v>78</v>
      </c>
      <c r="B37" s="4" t="s">
        <v>79</v>
      </c>
      <c r="C37" s="4">
        <v>0.22</v>
      </c>
      <c r="D37" s="4">
        <v>2.8</v>
      </c>
      <c r="E37" s="4">
        <v>0.85</v>
      </c>
      <c r="F37" s="4">
        <v>1.3</v>
      </c>
      <c r="G37" s="4">
        <v>1.4</v>
      </c>
    </row>
    <row r="38" spans="1:7" x14ac:dyDescent="0.25">
      <c r="A38" s="3" t="s">
        <v>80</v>
      </c>
      <c r="B38" s="4" t="s">
        <v>81</v>
      </c>
      <c r="C38" s="4">
        <v>1.3</v>
      </c>
      <c r="D38" s="4">
        <v>8.9</v>
      </c>
      <c r="E38" s="4">
        <v>0.89</v>
      </c>
      <c r="F38" s="4">
        <v>2.4</v>
      </c>
      <c r="G38" s="6">
        <v>2</v>
      </c>
    </row>
    <row r="39" spans="1:7" x14ac:dyDescent="0.25">
      <c r="A39" s="7" t="s">
        <v>82</v>
      </c>
      <c r="B39" s="4" t="s">
        <v>83</v>
      </c>
      <c r="C39" s="4">
        <v>1.6</v>
      </c>
      <c r="D39" s="4">
        <v>4.3</v>
      </c>
      <c r="E39" s="8">
        <v>2.9000000000000001E-2</v>
      </c>
      <c r="F39" s="4">
        <v>6.2</v>
      </c>
      <c r="G39" s="4">
        <v>4.7</v>
      </c>
    </row>
    <row r="40" spans="1:7" x14ac:dyDescent="0.25">
      <c r="A40" s="7" t="s">
        <v>84</v>
      </c>
      <c r="B40" s="4" t="s">
        <v>85</v>
      </c>
      <c r="C40" s="5">
        <v>0.3</v>
      </c>
      <c r="D40" s="4">
        <v>2.6</v>
      </c>
      <c r="E40" s="4">
        <v>1.1000000000000001E-3</v>
      </c>
      <c r="F40" s="4">
        <v>1.9</v>
      </c>
      <c r="G40" s="4">
        <v>2.4</v>
      </c>
    </row>
    <row r="41" spans="1:7" x14ac:dyDescent="0.25">
      <c r="A41" s="7" t="s">
        <v>86</v>
      </c>
      <c r="B41" s="4" t="s">
        <v>87</v>
      </c>
      <c r="C41" s="4">
        <v>12</v>
      </c>
      <c r="D41" s="4">
        <v>12</v>
      </c>
      <c r="E41" s="4" t="s">
        <v>11</v>
      </c>
      <c r="F41" s="4">
        <v>17</v>
      </c>
      <c r="G41" s="4">
        <v>18</v>
      </c>
    </row>
    <row r="42" spans="1:7" x14ac:dyDescent="0.25">
      <c r="A42" s="4" t="s">
        <v>88</v>
      </c>
      <c r="B42" s="4" t="s">
        <v>89</v>
      </c>
      <c r="C42" s="4">
        <v>0.56999999999999995</v>
      </c>
      <c r="D42" s="4">
        <v>0.21</v>
      </c>
      <c r="E42" s="5">
        <v>0.16</v>
      </c>
      <c r="F42" s="4">
        <v>45</v>
      </c>
      <c r="G42" s="4">
        <v>40</v>
      </c>
    </row>
    <row r="43" spans="1:7" x14ac:dyDescent="0.25">
      <c r="A43" s="3" t="s">
        <v>90</v>
      </c>
      <c r="B43" s="4" t="s">
        <v>91</v>
      </c>
      <c r="C43" s="4">
        <v>0.77</v>
      </c>
      <c r="D43" s="4">
        <v>0.64</v>
      </c>
      <c r="E43" s="4">
        <v>0.93</v>
      </c>
      <c r="F43" s="4">
        <v>20</v>
      </c>
      <c r="G43" s="4">
        <v>12</v>
      </c>
    </row>
    <row r="44" spans="1:7" x14ac:dyDescent="0.25">
      <c r="A44" s="4" t="s">
        <v>92</v>
      </c>
      <c r="B44" s="4" t="s">
        <v>93</v>
      </c>
      <c r="C44" s="4">
        <v>0.94</v>
      </c>
      <c r="D44" s="6">
        <v>1</v>
      </c>
      <c r="E44" s="5">
        <v>0.05</v>
      </c>
      <c r="F44" s="4">
        <v>16</v>
      </c>
      <c r="G44" s="4">
        <v>13</v>
      </c>
    </row>
    <row r="45" spans="1:7" x14ac:dyDescent="0.25">
      <c r="A45" s="4" t="s">
        <v>94</v>
      </c>
      <c r="B45" s="4" t="s">
        <v>95</v>
      </c>
      <c r="C45" s="4">
        <v>0.17</v>
      </c>
      <c r="D45" s="6">
        <v>5</v>
      </c>
      <c r="E45" s="4" t="s">
        <v>11</v>
      </c>
      <c r="F45" s="4">
        <v>0.56999999999999995</v>
      </c>
      <c r="G45" s="5">
        <v>0.4</v>
      </c>
    </row>
    <row r="46" spans="1:7" x14ac:dyDescent="0.25">
      <c r="A46" s="4" t="s">
        <v>96</v>
      </c>
      <c r="B46" s="4" t="s">
        <v>97</v>
      </c>
      <c r="C46" s="4">
        <v>4.9000000000000004</v>
      </c>
      <c r="D46" s="4">
        <v>0.83</v>
      </c>
      <c r="E46" s="4">
        <v>0.01</v>
      </c>
      <c r="F46" s="4">
        <v>98</v>
      </c>
      <c r="G46" s="4">
        <v>75</v>
      </c>
    </row>
    <row r="47" spans="1:7" x14ac:dyDescent="0.25">
      <c r="A47" s="4" t="s">
        <v>98</v>
      </c>
      <c r="B47" s="4" t="s">
        <v>99</v>
      </c>
      <c r="C47" s="4">
        <v>15</v>
      </c>
      <c r="D47" s="4">
        <v>1070</v>
      </c>
      <c r="E47" s="4">
        <v>0.25</v>
      </c>
      <c r="F47" s="4">
        <v>0.32</v>
      </c>
      <c r="G47" s="4">
        <v>0.22</v>
      </c>
    </row>
    <row r="48" spans="1:7" x14ac:dyDescent="0.25">
      <c r="A48" s="3" t="s">
        <v>100</v>
      </c>
      <c r="B48" s="4" t="s">
        <v>101</v>
      </c>
      <c r="C48" s="4">
        <v>0.95</v>
      </c>
      <c r="D48" s="4">
        <v>2.5</v>
      </c>
      <c r="E48" s="4">
        <v>0.94</v>
      </c>
      <c r="F48" s="4">
        <v>6.3</v>
      </c>
      <c r="G48" s="4">
        <v>6.1</v>
      </c>
    </row>
    <row r="49" spans="1:7" x14ac:dyDescent="0.25">
      <c r="A49" s="3" t="s">
        <v>102</v>
      </c>
      <c r="B49" s="4" t="s">
        <v>103</v>
      </c>
      <c r="C49" s="4">
        <v>0.85</v>
      </c>
      <c r="D49" s="4">
        <v>9.3000000000000007</v>
      </c>
      <c r="E49" s="4">
        <v>0.02</v>
      </c>
      <c r="F49" s="4">
        <v>1.5</v>
      </c>
      <c r="G49" s="4">
        <v>5.2</v>
      </c>
    </row>
    <row r="50" spans="1:7" x14ac:dyDescent="0.25">
      <c r="A50" s="3" t="s">
        <v>104</v>
      </c>
      <c r="B50" s="4" t="s">
        <v>105</v>
      </c>
      <c r="C50" s="5">
        <v>0.6</v>
      </c>
      <c r="D50" s="4">
        <v>0.15</v>
      </c>
      <c r="E50" s="4">
        <v>1E-3</v>
      </c>
      <c r="F50" s="4">
        <v>67</v>
      </c>
      <c r="G50" s="4">
        <v>63</v>
      </c>
    </row>
    <row r="51" spans="1:7" x14ac:dyDescent="0.25">
      <c r="A51" s="3" t="s">
        <v>106</v>
      </c>
      <c r="B51" s="4" t="s">
        <v>107</v>
      </c>
      <c r="C51" s="5">
        <v>0.1</v>
      </c>
      <c r="D51" s="4">
        <v>5.7</v>
      </c>
      <c r="E51" s="4">
        <v>0.52</v>
      </c>
      <c r="F51" s="4">
        <v>0.28999999999999998</v>
      </c>
      <c r="G51" s="4">
        <v>0.31</v>
      </c>
    </row>
    <row r="52" spans="1:7" x14ac:dyDescent="0.25">
      <c r="A52" s="3" t="s">
        <v>108</v>
      </c>
      <c r="B52" s="4" t="s">
        <v>109</v>
      </c>
      <c r="C52" s="4">
        <v>3.3</v>
      </c>
      <c r="D52" s="4">
        <v>7.6</v>
      </c>
      <c r="E52" s="4">
        <v>0.61</v>
      </c>
      <c r="F52" s="4">
        <v>7.2</v>
      </c>
      <c r="G52" s="4">
        <v>4.0999999999999996</v>
      </c>
    </row>
    <row r="53" spans="1:7" x14ac:dyDescent="0.25">
      <c r="A53" s="4" t="s">
        <v>110</v>
      </c>
      <c r="B53" s="4" t="s">
        <v>111</v>
      </c>
      <c r="C53" s="4">
        <v>0.47</v>
      </c>
      <c r="D53" s="9">
        <v>35</v>
      </c>
      <c r="E53" s="4" t="s">
        <v>11</v>
      </c>
      <c r="F53" s="4">
        <v>0.22</v>
      </c>
      <c r="G53" s="4">
        <v>0.36</v>
      </c>
    </row>
    <row r="54" spans="1:7" x14ac:dyDescent="0.25">
      <c r="A54" s="3" t="s">
        <v>112</v>
      </c>
      <c r="B54" s="4" t="s">
        <v>113</v>
      </c>
      <c r="C54" s="4">
        <v>0.12</v>
      </c>
      <c r="D54" s="5">
        <v>0.14000000000000001</v>
      </c>
      <c r="E54" s="4">
        <v>4.0000000000000001E-3</v>
      </c>
      <c r="F54" s="4">
        <v>14</v>
      </c>
      <c r="G54" s="4">
        <v>17</v>
      </c>
    </row>
    <row r="55" spans="1:7" x14ac:dyDescent="0.25">
      <c r="A55" s="3" t="s">
        <v>114</v>
      </c>
      <c r="B55" s="4" t="s">
        <v>115</v>
      </c>
      <c r="C55" s="4">
        <v>15</v>
      </c>
      <c r="D55" s="6">
        <v>9</v>
      </c>
      <c r="E55" s="4">
        <v>0.17</v>
      </c>
      <c r="F55" s="4">
        <v>27</v>
      </c>
      <c r="G55" s="4">
        <v>22</v>
      </c>
    </row>
    <row r="56" spans="1:7" x14ac:dyDescent="0.25">
      <c r="A56" s="3" t="s">
        <v>116</v>
      </c>
      <c r="B56" s="4" t="s">
        <v>117</v>
      </c>
      <c r="C56" s="4">
        <v>13</v>
      </c>
      <c r="D56" s="4">
        <v>2.4</v>
      </c>
      <c r="E56" s="4">
        <v>0.06</v>
      </c>
      <c r="F56" s="4">
        <v>100</v>
      </c>
      <c r="G56" s="4">
        <v>79</v>
      </c>
    </row>
    <row r="57" spans="1:7" x14ac:dyDescent="0.25">
      <c r="A57" s="3" t="s">
        <v>118</v>
      </c>
      <c r="B57" s="4" t="s">
        <v>119</v>
      </c>
      <c r="C57" s="4">
        <v>33</v>
      </c>
      <c r="D57" s="4">
        <v>10</v>
      </c>
      <c r="E57" s="4">
        <v>0.88</v>
      </c>
      <c r="F57" s="4">
        <v>57</v>
      </c>
      <c r="G57" s="4">
        <v>69</v>
      </c>
    </row>
    <row r="58" spans="1:7" x14ac:dyDescent="0.25">
      <c r="A58" s="3" t="s">
        <v>120</v>
      </c>
      <c r="B58" s="4" t="s">
        <v>121</v>
      </c>
      <c r="C58" s="4">
        <v>0.26</v>
      </c>
      <c r="D58" s="4">
        <v>2.5</v>
      </c>
      <c r="E58" s="4">
        <v>0.65</v>
      </c>
      <c r="F58" s="4">
        <v>1.7</v>
      </c>
      <c r="G58" s="4">
        <v>1.2</v>
      </c>
    </row>
    <row r="59" spans="1:7" x14ac:dyDescent="0.25">
      <c r="A59" s="3" t="s">
        <v>122</v>
      </c>
      <c r="B59" s="4" t="s">
        <v>123</v>
      </c>
      <c r="C59" s="4">
        <v>0.18</v>
      </c>
      <c r="D59" s="4">
        <v>1.5</v>
      </c>
      <c r="E59" s="5">
        <v>0.4</v>
      </c>
      <c r="F59" s="4">
        <v>2.1</v>
      </c>
      <c r="G59" s="4">
        <v>1.5</v>
      </c>
    </row>
    <row r="60" spans="1:7" x14ac:dyDescent="0.25">
      <c r="A60" s="7" t="s">
        <v>124</v>
      </c>
      <c r="B60" s="4" t="s">
        <v>125</v>
      </c>
      <c r="C60" s="4">
        <v>1.6</v>
      </c>
      <c r="D60" s="4">
        <v>18</v>
      </c>
      <c r="E60" s="4" t="s">
        <v>11</v>
      </c>
      <c r="F60" s="4">
        <v>1.4</v>
      </c>
      <c r="G60" s="4">
        <v>2.6</v>
      </c>
    </row>
    <row r="61" spans="1:7" x14ac:dyDescent="0.25">
      <c r="A61" s="7" t="s">
        <v>126</v>
      </c>
      <c r="B61" s="4" t="s">
        <v>127</v>
      </c>
      <c r="C61" s="4">
        <v>1.1000000000000001</v>
      </c>
      <c r="D61" s="4">
        <v>3.1</v>
      </c>
      <c r="E61" s="4" t="s">
        <v>11</v>
      </c>
      <c r="F61" s="4">
        <v>5.9</v>
      </c>
      <c r="G61" s="4">
        <v>9.4</v>
      </c>
    </row>
    <row r="62" spans="1:7" x14ac:dyDescent="0.25">
      <c r="A62" s="7" t="s">
        <v>128</v>
      </c>
      <c r="B62" s="4" t="s">
        <v>129</v>
      </c>
      <c r="C62" s="4">
        <v>0.28999999999999998</v>
      </c>
      <c r="D62" s="4">
        <v>36</v>
      </c>
      <c r="E62" s="4">
        <v>0.13</v>
      </c>
      <c r="F62" s="5">
        <v>0.1</v>
      </c>
      <c r="G62" s="5">
        <v>0.5</v>
      </c>
    </row>
    <row r="63" spans="1:7" x14ac:dyDescent="0.25">
      <c r="A63" s="7" t="s">
        <v>130</v>
      </c>
      <c r="B63" s="4" t="s">
        <v>131</v>
      </c>
      <c r="C63" s="4">
        <v>3.8</v>
      </c>
      <c r="D63" s="4">
        <v>8.3000000000000007</v>
      </c>
      <c r="E63" s="4" t="s">
        <v>11</v>
      </c>
      <c r="F63" s="4">
        <v>7.5</v>
      </c>
      <c r="G63" s="4">
        <v>5.8</v>
      </c>
    </row>
    <row r="64" spans="1:7" x14ac:dyDescent="0.25">
      <c r="A64" s="3" t="s">
        <v>132</v>
      </c>
      <c r="B64" s="4" t="s">
        <v>133</v>
      </c>
      <c r="C64" s="4">
        <v>1.3</v>
      </c>
      <c r="D64" s="4">
        <v>2.8</v>
      </c>
      <c r="E64" s="5">
        <v>0.36</v>
      </c>
      <c r="F64" s="4">
        <v>7.9</v>
      </c>
      <c r="G64" s="4">
        <v>5.6</v>
      </c>
    </row>
    <row r="65" spans="1:7" x14ac:dyDescent="0.25">
      <c r="A65" s="3" t="s">
        <v>134</v>
      </c>
      <c r="B65" s="4" t="s">
        <v>135</v>
      </c>
      <c r="C65" s="4">
        <v>0.28000000000000003</v>
      </c>
      <c r="D65" s="4">
        <v>9.1999999999999993</v>
      </c>
      <c r="E65" s="4">
        <v>0.17</v>
      </c>
      <c r="F65" s="4">
        <v>0.51</v>
      </c>
      <c r="G65" s="4">
        <v>0.59</v>
      </c>
    </row>
    <row r="66" spans="1:7" x14ac:dyDescent="0.25">
      <c r="A66" s="3" t="s">
        <v>136</v>
      </c>
      <c r="B66" s="4" t="s">
        <v>137</v>
      </c>
      <c r="C66" s="4">
        <v>4.8</v>
      </c>
      <c r="D66" s="4">
        <v>3.4</v>
      </c>
      <c r="E66" s="5">
        <v>0.4</v>
      </c>
      <c r="F66" s="4">
        <v>24</v>
      </c>
      <c r="G66" s="4">
        <v>17</v>
      </c>
    </row>
    <row r="67" spans="1:7" x14ac:dyDescent="0.25">
      <c r="A67" s="3" t="s">
        <v>138</v>
      </c>
      <c r="B67" s="4" t="s">
        <v>139</v>
      </c>
      <c r="C67" s="4">
        <v>0.67</v>
      </c>
      <c r="D67" s="4">
        <v>5.5</v>
      </c>
      <c r="E67" s="4">
        <v>1.4999999999999999E-2</v>
      </c>
      <c r="F67" s="6">
        <v>2</v>
      </c>
      <c r="G67" s="4">
        <v>1.9</v>
      </c>
    </row>
    <row r="68" spans="1:7" x14ac:dyDescent="0.25">
      <c r="A68" s="7" t="s">
        <v>140</v>
      </c>
      <c r="B68" s="4" t="s">
        <v>141</v>
      </c>
      <c r="C68" s="5">
        <v>0.2</v>
      </c>
      <c r="D68" s="4">
        <v>2.5</v>
      </c>
      <c r="E68" s="4">
        <v>0.92</v>
      </c>
      <c r="F68" s="4">
        <v>1.3</v>
      </c>
      <c r="G68" s="4">
        <v>1.1000000000000001</v>
      </c>
    </row>
    <row r="69" spans="1:7" x14ac:dyDescent="0.25">
      <c r="A69" s="7" t="s">
        <v>142</v>
      </c>
      <c r="B69" s="4" t="s">
        <v>143</v>
      </c>
      <c r="C69" s="4">
        <v>2.5</v>
      </c>
      <c r="D69" s="4">
        <v>10</v>
      </c>
      <c r="E69" s="4" t="s">
        <v>11</v>
      </c>
      <c r="F69" s="6">
        <v>4</v>
      </c>
      <c r="G69" s="4">
        <v>3.2</v>
      </c>
    </row>
    <row r="70" spans="1:7" x14ac:dyDescent="0.25">
      <c r="A70" s="4" t="s">
        <v>144</v>
      </c>
      <c r="B70" s="4" t="s">
        <v>145</v>
      </c>
      <c r="C70" s="4">
        <v>12</v>
      </c>
      <c r="D70" s="4">
        <v>12</v>
      </c>
      <c r="E70" s="8">
        <v>9.7000000000000003E-2</v>
      </c>
      <c r="F70" s="4">
        <v>17</v>
      </c>
      <c r="G70" s="4">
        <v>24</v>
      </c>
    </row>
    <row r="71" spans="1:7" x14ac:dyDescent="0.25">
      <c r="A71" s="3" t="s">
        <v>146</v>
      </c>
      <c r="B71" s="4" t="s">
        <v>147</v>
      </c>
      <c r="C71" s="6">
        <v>9</v>
      </c>
      <c r="D71" s="4">
        <v>17</v>
      </c>
      <c r="E71" s="4" t="s">
        <v>11</v>
      </c>
      <c r="F71" s="4">
        <v>8.8000000000000007</v>
      </c>
      <c r="G71" s="4">
        <v>8.6</v>
      </c>
    </row>
    <row r="72" spans="1:7" x14ac:dyDescent="0.25">
      <c r="A72" s="3" t="s">
        <v>148</v>
      </c>
      <c r="B72" s="4" t="s">
        <v>149</v>
      </c>
      <c r="C72" s="4">
        <v>2.4</v>
      </c>
      <c r="D72" s="4">
        <v>3.7</v>
      </c>
      <c r="E72" s="4">
        <v>0.66</v>
      </c>
      <c r="F72" s="4">
        <v>11</v>
      </c>
      <c r="G72" s="4">
        <v>10</v>
      </c>
    </row>
    <row r="73" spans="1:7" x14ac:dyDescent="0.25">
      <c r="A73" s="7" t="s">
        <v>150</v>
      </c>
      <c r="B73" s="4" t="s">
        <v>151</v>
      </c>
      <c r="C73" s="4">
        <v>0.84</v>
      </c>
      <c r="D73" s="4">
        <v>9.6</v>
      </c>
      <c r="E73" s="4" t="s">
        <v>11</v>
      </c>
      <c r="F73" s="4">
        <v>1.4</v>
      </c>
      <c r="G73" s="4">
        <v>1.6</v>
      </c>
    </row>
    <row r="74" spans="1:7" x14ac:dyDescent="0.25">
      <c r="A74" s="4" t="s">
        <v>152</v>
      </c>
      <c r="B74" s="4" t="s">
        <v>153</v>
      </c>
      <c r="C74" s="4">
        <v>10</v>
      </c>
      <c r="D74" s="4">
        <v>19</v>
      </c>
      <c r="E74" s="5">
        <v>0.17</v>
      </c>
      <c r="F74" s="4">
        <v>8.8000000000000007</v>
      </c>
      <c r="G74" s="4">
        <v>18</v>
      </c>
    </row>
    <row r="75" spans="1:7" x14ac:dyDescent="0.25">
      <c r="A75" s="4" t="s">
        <v>154</v>
      </c>
      <c r="B75" s="4" t="s">
        <v>155</v>
      </c>
      <c r="C75" s="4">
        <v>0.28999999999999998</v>
      </c>
      <c r="D75" s="4">
        <v>2.1</v>
      </c>
      <c r="E75" s="4">
        <v>3.6999999999999998E-2</v>
      </c>
      <c r="F75" s="6">
        <v>2.2999999999999998</v>
      </c>
      <c r="G75" s="4">
        <v>4.0999999999999996</v>
      </c>
    </row>
    <row r="76" spans="1:7" x14ac:dyDescent="0.25">
      <c r="A76" s="3" t="s">
        <v>156</v>
      </c>
      <c r="B76" s="4" t="s">
        <v>157</v>
      </c>
      <c r="C76" s="4">
        <v>0.85</v>
      </c>
      <c r="D76" s="4">
        <v>0.51</v>
      </c>
      <c r="E76" s="4">
        <v>0.48</v>
      </c>
      <c r="F76" s="4">
        <v>28</v>
      </c>
      <c r="G76" s="4">
        <v>21</v>
      </c>
    </row>
    <row r="77" spans="1:7" x14ac:dyDescent="0.25">
      <c r="A77" s="7" t="s">
        <v>158</v>
      </c>
      <c r="B77" s="4" t="s">
        <v>159</v>
      </c>
      <c r="C77" s="4">
        <v>0.11</v>
      </c>
      <c r="D77" s="4">
        <v>1.3</v>
      </c>
      <c r="E77" s="4">
        <v>1.1000000000000001E-3</v>
      </c>
      <c r="F77" s="4">
        <v>1.5</v>
      </c>
      <c r="G77" s="4">
        <v>2.6</v>
      </c>
    </row>
    <row r="78" spans="1:7" x14ac:dyDescent="0.25">
      <c r="A78" s="4" t="s">
        <v>160</v>
      </c>
      <c r="B78" s="4" t="s">
        <v>161</v>
      </c>
      <c r="C78" s="4">
        <v>3.1</v>
      </c>
      <c r="D78" s="4">
        <v>13</v>
      </c>
      <c r="E78" s="5">
        <v>0.6</v>
      </c>
      <c r="F78" s="6">
        <v>4</v>
      </c>
      <c r="G78" s="4">
        <v>2.9</v>
      </c>
    </row>
    <row r="79" spans="1:7" x14ac:dyDescent="0.25">
      <c r="A79" s="3" t="s">
        <v>162</v>
      </c>
      <c r="B79" s="4" t="s">
        <v>163</v>
      </c>
      <c r="C79" s="4">
        <v>0.75</v>
      </c>
      <c r="D79" s="6">
        <v>2</v>
      </c>
      <c r="E79" s="8">
        <v>9.1999999999999998E-2</v>
      </c>
      <c r="F79" s="6">
        <v>6</v>
      </c>
      <c r="G79" s="4">
        <v>4.8</v>
      </c>
    </row>
    <row r="80" spans="1:7" x14ac:dyDescent="0.25">
      <c r="A80" s="4" t="s">
        <v>164</v>
      </c>
      <c r="B80" s="4" t="s">
        <v>165</v>
      </c>
      <c r="C80" s="4">
        <v>3.9</v>
      </c>
      <c r="D80" s="4">
        <v>20</v>
      </c>
      <c r="E80" s="4">
        <v>0.13</v>
      </c>
      <c r="F80" s="4">
        <v>3.2</v>
      </c>
      <c r="G80" s="4">
        <v>2.8</v>
      </c>
    </row>
    <row r="81" spans="1:7" x14ac:dyDescent="0.25">
      <c r="A81" s="7" t="s">
        <v>166</v>
      </c>
      <c r="B81" s="4" t="s">
        <v>167</v>
      </c>
      <c r="C81" s="4">
        <v>1.3</v>
      </c>
      <c r="D81" s="4">
        <v>5.6</v>
      </c>
      <c r="E81" s="5">
        <v>0.4</v>
      </c>
      <c r="F81" s="6">
        <v>3.9</v>
      </c>
      <c r="G81" s="4">
        <v>3.3</v>
      </c>
    </row>
    <row r="82" spans="1:7" x14ac:dyDescent="0.25">
      <c r="A82" s="4" t="s">
        <v>168</v>
      </c>
      <c r="B82" s="4" t="s">
        <v>169</v>
      </c>
      <c r="C82" s="4">
        <v>1.7</v>
      </c>
      <c r="D82" s="4">
        <v>8.9</v>
      </c>
      <c r="E82" s="5">
        <v>0.19</v>
      </c>
      <c r="F82" s="6">
        <f>1000*C82/D82/60</f>
        <v>3.1835205992509361</v>
      </c>
      <c r="G82" s="4">
        <v>2.2999999999999998</v>
      </c>
    </row>
    <row r="83" spans="1:7" x14ac:dyDescent="0.25">
      <c r="A83" s="3" t="s">
        <v>170</v>
      </c>
      <c r="B83" s="4" t="s">
        <v>171</v>
      </c>
      <c r="C83" s="4">
        <v>0.16</v>
      </c>
      <c r="D83" s="4">
        <v>2.5</v>
      </c>
      <c r="E83" s="4">
        <v>3.1E-2</v>
      </c>
      <c r="F83" s="4">
        <v>1.1000000000000001</v>
      </c>
      <c r="G83" s="4">
        <v>1.2</v>
      </c>
    </row>
    <row r="84" spans="1:7" x14ac:dyDescent="0.25">
      <c r="A84" s="7" t="s">
        <v>172</v>
      </c>
      <c r="B84" s="4" t="s">
        <v>173</v>
      </c>
      <c r="C84" s="4">
        <v>0.72</v>
      </c>
      <c r="D84" s="4">
        <v>4.8</v>
      </c>
      <c r="E84" s="4">
        <v>0.06</v>
      </c>
      <c r="F84" s="4">
        <v>2.5</v>
      </c>
      <c r="G84" s="6">
        <v>2</v>
      </c>
    </row>
    <row r="85" spans="1:7" x14ac:dyDescent="0.25">
      <c r="A85" s="3" t="s">
        <v>174</v>
      </c>
      <c r="B85" s="4" t="s">
        <v>175</v>
      </c>
      <c r="C85" s="4">
        <v>0.84</v>
      </c>
      <c r="D85" s="4">
        <v>4.3</v>
      </c>
      <c r="E85" s="4">
        <v>5.6000000000000001E-2</v>
      </c>
      <c r="F85" s="4">
        <v>3.3</v>
      </c>
      <c r="G85" s="4">
        <v>3.1</v>
      </c>
    </row>
    <row r="86" spans="1:7" x14ac:dyDescent="0.25">
      <c r="A86" s="3" t="s">
        <v>176</v>
      </c>
      <c r="B86" s="4" t="s">
        <v>177</v>
      </c>
      <c r="C86" s="4">
        <v>4.9000000000000004</v>
      </c>
      <c r="D86" s="4">
        <v>19</v>
      </c>
      <c r="E86" s="4">
        <v>0.04</v>
      </c>
      <c r="F86" s="4">
        <v>4.9000000000000004</v>
      </c>
      <c r="G86" s="4">
        <v>3.2</v>
      </c>
    </row>
    <row r="87" spans="1:7" x14ac:dyDescent="0.25">
      <c r="A87" s="3" t="s">
        <v>178</v>
      </c>
      <c r="B87" s="4" t="s">
        <v>179</v>
      </c>
      <c r="C87" s="4">
        <v>0.55000000000000004</v>
      </c>
      <c r="D87" s="4">
        <v>2.4</v>
      </c>
      <c r="E87" s="6">
        <v>1</v>
      </c>
      <c r="F87" s="4">
        <v>3.8</v>
      </c>
      <c r="G87" s="4">
        <v>3.4</v>
      </c>
    </row>
    <row r="88" spans="1:7" x14ac:dyDescent="0.25">
      <c r="A88" s="3" t="s">
        <v>180</v>
      </c>
      <c r="B88" s="4" t="s">
        <v>181</v>
      </c>
      <c r="C88" s="4">
        <v>12</v>
      </c>
      <c r="D88" s="4">
        <v>41</v>
      </c>
      <c r="E88" s="4">
        <v>0.17</v>
      </c>
      <c r="F88" s="4">
        <v>5.3</v>
      </c>
      <c r="G88" s="4">
        <v>4.8</v>
      </c>
    </row>
    <row r="89" spans="1:7" x14ac:dyDescent="0.25">
      <c r="A89" s="3" t="s">
        <v>182</v>
      </c>
      <c r="B89" s="4" t="s">
        <v>183</v>
      </c>
      <c r="C89" s="4">
        <v>0.63</v>
      </c>
      <c r="D89" s="4">
        <v>1.4</v>
      </c>
      <c r="E89" s="4">
        <v>0.64</v>
      </c>
      <c r="F89" s="4">
        <f>1000*C89/D89/60</f>
        <v>7.5000000000000009</v>
      </c>
      <c r="G89" s="4">
        <v>4.9000000000000004</v>
      </c>
    </row>
    <row r="90" spans="1:7" x14ac:dyDescent="0.25">
      <c r="A90" s="3" t="s">
        <v>184</v>
      </c>
      <c r="B90" s="4" t="s">
        <v>185</v>
      </c>
      <c r="C90" s="5">
        <v>0.75</v>
      </c>
      <c r="D90" s="4">
        <v>12</v>
      </c>
      <c r="E90" s="4">
        <v>0.73</v>
      </c>
      <c r="F90" s="6">
        <v>1</v>
      </c>
      <c r="G90" s="6">
        <v>2</v>
      </c>
    </row>
    <row r="91" spans="1:7" x14ac:dyDescent="0.25">
      <c r="A91" s="7" t="s">
        <v>186</v>
      </c>
      <c r="B91" s="4" t="s">
        <v>187</v>
      </c>
      <c r="C91" s="4">
        <v>0.17</v>
      </c>
      <c r="D91" s="4">
        <v>1.9</v>
      </c>
      <c r="E91" s="4">
        <v>0.52</v>
      </c>
      <c r="F91" s="4">
        <v>1.5</v>
      </c>
      <c r="G91" s="4">
        <v>1.1000000000000001</v>
      </c>
    </row>
    <row r="92" spans="1:7" x14ac:dyDescent="0.25">
      <c r="A92" s="4" t="s">
        <v>188</v>
      </c>
      <c r="B92" s="4" t="s">
        <v>189</v>
      </c>
      <c r="C92" s="4">
        <v>0.26</v>
      </c>
      <c r="D92" s="4">
        <v>1.5</v>
      </c>
      <c r="E92" s="6">
        <v>1</v>
      </c>
      <c r="F92" s="6">
        <v>3</v>
      </c>
      <c r="G92" s="6">
        <v>2</v>
      </c>
    </row>
    <row r="93" spans="1:7" x14ac:dyDescent="0.25">
      <c r="A93" s="7" t="s">
        <v>190</v>
      </c>
      <c r="B93" s="4" t="s">
        <v>191</v>
      </c>
      <c r="C93" s="4">
        <v>1.2</v>
      </c>
      <c r="D93" s="4">
        <v>78</v>
      </c>
      <c r="E93" s="4">
        <v>0.23</v>
      </c>
      <c r="F93" s="4">
        <v>0.26</v>
      </c>
      <c r="G93" s="4">
        <v>0.37</v>
      </c>
    </row>
    <row r="94" spans="1:7" x14ac:dyDescent="0.25">
      <c r="A94" s="3" t="s">
        <v>192</v>
      </c>
      <c r="B94" s="4" t="s">
        <v>193</v>
      </c>
      <c r="C94" s="4">
        <v>0.18</v>
      </c>
      <c r="D94" s="4">
        <v>1.5</v>
      </c>
      <c r="E94" s="4">
        <v>0.72</v>
      </c>
      <c r="F94" s="6">
        <v>2</v>
      </c>
      <c r="G94" s="4">
        <v>1.6</v>
      </c>
    </row>
    <row r="95" spans="1:7" x14ac:dyDescent="0.25">
      <c r="A95" s="4" t="s">
        <v>194</v>
      </c>
      <c r="B95" s="4" t="s">
        <v>195</v>
      </c>
      <c r="C95" s="4">
        <v>1.3</v>
      </c>
      <c r="D95" s="4">
        <v>7.8</v>
      </c>
      <c r="E95" s="4">
        <v>0.02</v>
      </c>
      <c r="F95" s="4">
        <v>2.8</v>
      </c>
      <c r="G95" s="4">
        <v>2.4</v>
      </c>
    </row>
    <row r="96" spans="1:7" x14ac:dyDescent="0.25">
      <c r="A96" s="7" t="s">
        <v>196</v>
      </c>
      <c r="B96" s="4" t="s">
        <v>197</v>
      </c>
      <c r="C96" s="4">
        <v>0.13</v>
      </c>
      <c r="D96" s="4">
        <v>0.14000000000000001</v>
      </c>
      <c r="E96" s="4">
        <v>3.5000000000000003E-2</v>
      </c>
      <c r="F96" s="4">
        <v>15</v>
      </c>
      <c r="G96" s="4">
        <v>27</v>
      </c>
    </row>
    <row r="97" spans="1:7" x14ac:dyDescent="0.25">
      <c r="A97" s="4" t="s">
        <v>198</v>
      </c>
      <c r="B97" s="4" t="s">
        <v>199</v>
      </c>
      <c r="C97" s="4">
        <v>0.25</v>
      </c>
      <c r="D97" s="4">
        <v>1.3</v>
      </c>
      <c r="E97" s="4" t="s">
        <v>11</v>
      </c>
      <c r="F97" s="6">
        <v>3</v>
      </c>
      <c r="G97" s="4">
        <v>2.5</v>
      </c>
    </row>
    <row r="98" spans="1:7" x14ac:dyDescent="0.25">
      <c r="A98" s="3" t="s">
        <v>200</v>
      </c>
      <c r="B98" s="4" t="s">
        <v>201</v>
      </c>
      <c r="C98" s="4">
        <v>0.23</v>
      </c>
      <c r="D98" s="4">
        <v>2.5</v>
      </c>
      <c r="E98" s="5">
        <v>0.39</v>
      </c>
      <c r="F98" s="4">
        <v>1.5</v>
      </c>
      <c r="G98" s="4">
        <v>1.1000000000000001</v>
      </c>
    </row>
    <row r="99" spans="1:7" x14ac:dyDescent="0.25">
      <c r="A99" s="3" t="s">
        <v>202</v>
      </c>
      <c r="B99" s="4" t="s">
        <v>203</v>
      </c>
      <c r="C99" s="4">
        <v>0.16</v>
      </c>
      <c r="D99" s="4">
        <v>3.6</v>
      </c>
      <c r="E99" s="4">
        <v>0.25</v>
      </c>
      <c r="F99" s="4">
        <v>0.75</v>
      </c>
      <c r="G99" s="4">
        <v>0.75</v>
      </c>
    </row>
    <row r="100" spans="1:7" x14ac:dyDescent="0.25">
      <c r="A100" s="3" t="s">
        <v>204</v>
      </c>
      <c r="B100" s="4" t="s">
        <v>205</v>
      </c>
      <c r="C100" s="4">
        <v>0.22</v>
      </c>
      <c r="D100" s="4">
        <v>3.3</v>
      </c>
      <c r="E100" s="5">
        <v>0.4</v>
      </c>
      <c r="F100" s="4">
        <v>1.1000000000000001</v>
      </c>
      <c r="G100" s="4">
        <v>1.2</v>
      </c>
    </row>
    <row r="101" spans="1:7" x14ac:dyDescent="0.25">
      <c r="A101" s="4" t="s">
        <v>206</v>
      </c>
      <c r="B101" s="4" t="s">
        <v>207</v>
      </c>
      <c r="C101" s="4">
        <v>0.12</v>
      </c>
      <c r="D101" s="4">
        <v>0.89</v>
      </c>
      <c r="E101" s="5">
        <v>0.18</v>
      </c>
      <c r="F101" s="6">
        <v>2.2000000000000002</v>
      </c>
      <c r="G101" s="6">
        <v>1.7</v>
      </c>
    </row>
    <row r="102" spans="1:7" x14ac:dyDescent="0.25">
      <c r="A102" s="3" t="s">
        <v>208</v>
      </c>
      <c r="B102" s="4" t="s">
        <v>209</v>
      </c>
      <c r="C102" s="4">
        <v>0.13</v>
      </c>
      <c r="D102" s="4">
        <v>2.6</v>
      </c>
      <c r="E102" s="4" t="s">
        <v>11</v>
      </c>
      <c r="F102" s="4">
        <v>0.83</v>
      </c>
      <c r="G102" s="6">
        <v>1</v>
      </c>
    </row>
    <row r="103" spans="1:7" x14ac:dyDescent="0.25">
      <c r="A103" s="3" t="s">
        <v>210</v>
      </c>
      <c r="B103" s="4" t="s">
        <v>211</v>
      </c>
      <c r="C103" s="4">
        <v>0.28000000000000003</v>
      </c>
      <c r="D103" s="4">
        <v>2.2000000000000002</v>
      </c>
      <c r="E103" s="4">
        <v>0.78</v>
      </c>
      <c r="F103" s="4">
        <v>2.1</v>
      </c>
      <c r="G103" s="4">
        <v>1.9</v>
      </c>
    </row>
    <row r="104" spans="1:7" x14ac:dyDescent="0.25">
      <c r="A104" s="3" t="s">
        <v>212</v>
      </c>
      <c r="B104" s="4" t="s">
        <v>213</v>
      </c>
      <c r="C104" s="4">
        <v>0.28000000000000003</v>
      </c>
      <c r="D104" s="4">
        <v>1.9</v>
      </c>
      <c r="E104" s="4">
        <v>0.78</v>
      </c>
      <c r="F104" s="4">
        <v>2.5</v>
      </c>
      <c r="G104" s="4">
        <v>2.1</v>
      </c>
    </row>
    <row r="105" spans="1:7" x14ac:dyDescent="0.25">
      <c r="A105" s="3" t="s">
        <v>214</v>
      </c>
      <c r="B105" s="4" t="s">
        <v>215</v>
      </c>
      <c r="C105" s="4">
        <v>0.24</v>
      </c>
      <c r="D105" s="6">
        <v>1</v>
      </c>
      <c r="E105" s="4">
        <v>0.31</v>
      </c>
      <c r="F105" s="4">
        <v>3.9</v>
      </c>
      <c r="G105" s="4">
        <v>3.2</v>
      </c>
    </row>
    <row r="106" spans="1:7" x14ac:dyDescent="0.25">
      <c r="A106" s="4" t="s">
        <v>216</v>
      </c>
      <c r="B106" s="4" t="s">
        <v>217</v>
      </c>
      <c r="C106" s="4">
        <v>0.13</v>
      </c>
      <c r="D106" s="4">
        <v>1.5</v>
      </c>
      <c r="E106" s="4">
        <v>0.15</v>
      </c>
      <c r="F106" s="4">
        <v>1.5</v>
      </c>
      <c r="G106" s="4">
        <v>1.5</v>
      </c>
    </row>
    <row r="107" spans="1:7" x14ac:dyDescent="0.25">
      <c r="A107" s="3" t="s">
        <v>218</v>
      </c>
      <c r="B107" s="4" t="s">
        <v>219</v>
      </c>
      <c r="C107" s="4">
        <v>5.3999999999999999E-2</v>
      </c>
      <c r="D107" s="4">
        <v>0.61</v>
      </c>
      <c r="E107" s="4">
        <v>0.18</v>
      </c>
      <c r="F107" s="4">
        <v>1.5</v>
      </c>
      <c r="G107" s="4">
        <v>4.2</v>
      </c>
    </row>
    <row r="108" spans="1:7" x14ac:dyDescent="0.25">
      <c r="A108" s="3" t="s">
        <v>220</v>
      </c>
      <c r="B108" s="4" t="s">
        <v>221</v>
      </c>
      <c r="C108" s="4">
        <v>0.17</v>
      </c>
      <c r="D108" s="4">
        <v>1.3</v>
      </c>
      <c r="E108" s="5">
        <v>7.0000000000000007E-2</v>
      </c>
      <c r="F108" s="4">
        <v>2.2000000000000002</v>
      </c>
      <c r="G108" s="4">
        <v>1.8</v>
      </c>
    </row>
    <row r="109" spans="1:7" x14ac:dyDescent="0.25">
      <c r="A109" s="3" t="s">
        <v>222</v>
      </c>
      <c r="B109" s="4" t="s">
        <v>223</v>
      </c>
      <c r="C109" s="4">
        <v>0.17</v>
      </c>
      <c r="D109" s="4">
        <v>0.66</v>
      </c>
      <c r="E109" s="4">
        <v>0.19</v>
      </c>
      <c r="F109" s="4">
        <v>4.3</v>
      </c>
      <c r="G109" s="6">
        <v>3</v>
      </c>
    </row>
    <row r="110" spans="1:7" x14ac:dyDescent="0.25">
      <c r="A110" s="3" t="s">
        <v>224</v>
      </c>
      <c r="B110" s="4" t="s">
        <v>225</v>
      </c>
      <c r="C110" s="4">
        <v>0.19</v>
      </c>
      <c r="D110" s="6">
        <v>2.7</v>
      </c>
      <c r="E110" s="5">
        <v>0.6</v>
      </c>
      <c r="F110" s="4">
        <v>1.2</v>
      </c>
      <c r="G110" s="6">
        <v>1.2</v>
      </c>
    </row>
    <row r="111" spans="1:7" x14ac:dyDescent="0.25">
      <c r="A111" s="3" t="s">
        <v>226</v>
      </c>
      <c r="B111" s="4" t="s">
        <v>227</v>
      </c>
      <c r="C111" s="4">
        <v>0.13</v>
      </c>
      <c r="D111" s="4">
        <v>0.42</v>
      </c>
      <c r="E111" s="4">
        <v>0.15</v>
      </c>
      <c r="F111" s="4">
        <v>5.2</v>
      </c>
      <c r="G111" s="4">
        <v>4.5</v>
      </c>
    </row>
    <row r="112" spans="1:7" x14ac:dyDescent="0.25">
      <c r="A112" s="4" t="s">
        <v>228</v>
      </c>
      <c r="B112" s="4" t="s">
        <v>229</v>
      </c>
      <c r="C112" s="4">
        <v>0.17</v>
      </c>
      <c r="D112" s="4">
        <v>3.6</v>
      </c>
      <c r="E112" s="4">
        <v>0.73</v>
      </c>
      <c r="F112" s="4">
        <v>0.79</v>
      </c>
      <c r="G112" s="4">
        <v>0.81</v>
      </c>
    </row>
    <row r="113" spans="1:7" x14ac:dyDescent="0.25">
      <c r="A113" s="3" t="s">
        <v>230</v>
      </c>
      <c r="B113" s="4" t="s">
        <v>231</v>
      </c>
      <c r="C113" s="4">
        <v>0.24</v>
      </c>
      <c r="D113" s="4">
        <v>1.9</v>
      </c>
      <c r="E113" s="5">
        <v>0.9</v>
      </c>
      <c r="F113" s="4">
        <v>2.1</v>
      </c>
      <c r="G113" s="4">
        <v>1.7</v>
      </c>
    </row>
    <row r="114" spans="1:7" x14ac:dyDescent="0.25">
      <c r="A114" s="3" t="s">
        <v>232</v>
      </c>
      <c r="B114" s="4" t="s">
        <v>233</v>
      </c>
      <c r="C114" s="4">
        <v>0.21</v>
      </c>
      <c r="D114" s="4">
        <v>2.9</v>
      </c>
      <c r="E114" s="4">
        <v>0.59</v>
      </c>
      <c r="F114" s="4">
        <v>1.2</v>
      </c>
      <c r="G114" s="4">
        <v>1.2</v>
      </c>
    </row>
    <row r="115" spans="1:7" x14ac:dyDescent="0.25">
      <c r="A115" s="3" t="s">
        <v>234</v>
      </c>
      <c r="B115" s="4" t="s">
        <v>235</v>
      </c>
      <c r="C115" s="4">
        <v>0.31</v>
      </c>
      <c r="D115" s="4">
        <v>2.4</v>
      </c>
      <c r="E115" s="4">
        <v>0.79</v>
      </c>
      <c r="F115" s="4">
        <v>2.2000000000000002</v>
      </c>
      <c r="G115" s="4">
        <v>1.8</v>
      </c>
    </row>
    <row r="116" spans="1:7" x14ac:dyDescent="0.25">
      <c r="A116" s="3" t="s">
        <v>236</v>
      </c>
      <c r="B116" s="4" t="s">
        <v>237</v>
      </c>
      <c r="C116" s="5">
        <v>0.2</v>
      </c>
      <c r="D116" s="4">
        <v>2.1</v>
      </c>
      <c r="E116" s="4">
        <v>0.72</v>
      </c>
      <c r="F116" s="4">
        <v>1.6</v>
      </c>
      <c r="G116" s="4">
        <v>1.5</v>
      </c>
    </row>
    <row r="117" spans="1:7" x14ac:dyDescent="0.25">
      <c r="A117" s="7" t="s">
        <v>238</v>
      </c>
      <c r="B117" s="4" t="s">
        <v>239</v>
      </c>
      <c r="C117" s="4">
        <v>0.27</v>
      </c>
      <c r="D117" s="4">
        <v>1.5</v>
      </c>
      <c r="E117" s="4">
        <v>0.62</v>
      </c>
      <c r="F117" s="6">
        <f>C117*1000/D117/60</f>
        <v>3</v>
      </c>
      <c r="G117" s="4">
        <v>3.3</v>
      </c>
    </row>
    <row r="118" spans="1:7" x14ac:dyDescent="0.25">
      <c r="A118" s="7" t="s">
        <v>240</v>
      </c>
      <c r="B118" s="4" t="s">
        <v>241</v>
      </c>
      <c r="C118" s="4">
        <v>8.5000000000000006E-2</v>
      </c>
      <c r="D118" s="4">
        <v>0.26</v>
      </c>
      <c r="E118" s="4">
        <v>5.1999999999999998E-2</v>
      </c>
      <c r="F118" s="4">
        <v>5.4</v>
      </c>
      <c r="G118" s="4">
        <v>8.6</v>
      </c>
    </row>
    <row r="119" spans="1:7" x14ac:dyDescent="0.25">
      <c r="A119" s="4" t="s">
        <v>242</v>
      </c>
      <c r="B119" s="4" t="s">
        <v>243</v>
      </c>
      <c r="C119" s="4">
        <v>0.15</v>
      </c>
      <c r="D119" s="4">
        <v>2.2000000000000002</v>
      </c>
      <c r="E119" s="4" t="s">
        <v>244</v>
      </c>
      <c r="F119" s="4">
        <v>1.1000000000000001</v>
      </c>
      <c r="G119" s="4">
        <v>1.1000000000000001</v>
      </c>
    </row>
    <row r="120" spans="1:7" x14ac:dyDescent="0.25">
      <c r="A120" s="4" t="s">
        <v>245</v>
      </c>
      <c r="B120" s="4" t="s">
        <v>246</v>
      </c>
      <c r="C120" s="4">
        <v>0.21</v>
      </c>
      <c r="D120" s="4">
        <v>3.9</v>
      </c>
      <c r="E120" s="4">
        <v>0.85</v>
      </c>
      <c r="F120" s="4">
        <v>0.89</v>
      </c>
      <c r="G120" s="4">
        <v>0.56999999999999995</v>
      </c>
    </row>
    <row r="121" spans="1:7" x14ac:dyDescent="0.25">
      <c r="A121" s="7" t="s">
        <v>247</v>
      </c>
      <c r="B121" s="4" t="s">
        <v>248</v>
      </c>
      <c r="C121" s="4">
        <v>0.46</v>
      </c>
      <c r="D121" s="4">
        <v>3.3</v>
      </c>
      <c r="E121" s="5">
        <v>0.8</v>
      </c>
      <c r="F121" s="4">
        <v>2.2999999999999998</v>
      </c>
      <c r="G121" s="4">
        <v>1.5</v>
      </c>
    </row>
    <row r="122" spans="1:7" x14ac:dyDescent="0.25">
      <c r="A122" s="3" t="s">
        <v>249</v>
      </c>
      <c r="B122" s="4" t="s">
        <v>250</v>
      </c>
      <c r="C122" s="8">
        <v>7.0000000000000007E-2</v>
      </c>
      <c r="D122" s="4">
        <v>1.8</v>
      </c>
      <c r="E122" s="4">
        <v>0.22</v>
      </c>
      <c r="F122" s="4">
        <v>0.65</v>
      </c>
      <c r="G122" s="4">
        <v>0.95</v>
      </c>
    </row>
    <row r="123" spans="1:7" x14ac:dyDescent="0.25">
      <c r="A123" s="3" t="s">
        <v>251</v>
      </c>
      <c r="B123" s="4" t="s">
        <v>252</v>
      </c>
      <c r="C123" s="4">
        <v>0.13</v>
      </c>
      <c r="D123" s="4">
        <v>2.7</v>
      </c>
      <c r="E123" s="4">
        <v>0.55000000000000004</v>
      </c>
      <c r="F123" s="5">
        <v>0.8</v>
      </c>
      <c r="G123" s="4">
        <v>1.2</v>
      </c>
    </row>
    <row r="124" spans="1:7" x14ac:dyDescent="0.25">
      <c r="A124" s="3" t="s">
        <v>253</v>
      </c>
      <c r="B124" s="4" t="s">
        <v>254</v>
      </c>
      <c r="C124" s="4">
        <v>0.21</v>
      </c>
      <c r="D124" s="4">
        <v>3.3</v>
      </c>
      <c r="E124" s="4">
        <v>0.95</v>
      </c>
      <c r="F124" s="4">
        <v>1.1000000000000001</v>
      </c>
      <c r="G124" s="5">
        <v>0.85</v>
      </c>
    </row>
    <row r="125" spans="1:7" x14ac:dyDescent="0.25">
      <c r="A125" s="3" t="s">
        <v>255</v>
      </c>
      <c r="B125" s="4" t="s">
        <v>256</v>
      </c>
      <c r="C125" s="4">
        <v>0.33</v>
      </c>
      <c r="D125" s="4">
        <v>2.9</v>
      </c>
      <c r="E125" s="4">
        <v>0.01</v>
      </c>
      <c r="F125" s="4">
        <v>1.8</v>
      </c>
      <c r="G125" s="4">
        <v>1.8</v>
      </c>
    </row>
    <row r="126" spans="1:7" x14ac:dyDescent="0.25">
      <c r="A126" s="4" t="s">
        <v>257</v>
      </c>
      <c r="B126" s="4" t="s">
        <v>258</v>
      </c>
      <c r="C126" s="4">
        <v>0.39</v>
      </c>
      <c r="D126" s="4">
        <v>1.2</v>
      </c>
      <c r="E126" s="4">
        <v>0.14000000000000001</v>
      </c>
      <c r="F126" s="4">
        <v>5.4</v>
      </c>
      <c r="G126" s="4">
        <v>12</v>
      </c>
    </row>
    <row r="127" spans="1:7" x14ac:dyDescent="0.25">
      <c r="A127" s="4" t="s">
        <v>259</v>
      </c>
      <c r="B127" s="4" t="s">
        <v>260</v>
      </c>
      <c r="C127" s="4">
        <v>0.26</v>
      </c>
      <c r="D127" s="4">
        <v>2.8</v>
      </c>
      <c r="E127" s="4">
        <v>0.01</v>
      </c>
      <c r="F127" s="4">
        <v>1.5</v>
      </c>
      <c r="G127" s="4">
        <v>1.1000000000000001</v>
      </c>
    </row>
    <row r="128" spans="1:7" x14ac:dyDescent="0.25">
      <c r="A128" s="3" t="s">
        <v>261</v>
      </c>
      <c r="B128" s="4" t="s">
        <v>262</v>
      </c>
      <c r="C128" s="4">
        <v>0.94</v>
      </c>
      <c r="D128" s="4">
        <v>2.4</v>
      </c>
      <c r="E128" s="4">
        <v>0.34</v>
      </c>
      <c r="F128" s="4">
        <v>6.5</v>
      </c>
      <c r="G128" s="4">
        <v>4.5999999999999996</v>
      </c>
    </row>
    <row r="129" spans="1:7" x14ac:dyDescent="0.25">
      <c r="A129" s="7" t="s">
        <v>263</v>
      </c>
      <c r="B129" s="4" t="s">
        <v>264</v>
      </c>
      <c r="C129" s="5">
        <v>0.2</v>
      </c>
      <c r="D129" s="4">
        <v>1.1000000000000001</v>
      </c>
      <c r="E129" s="4" t="s">
        <v>11</v>
      </c>
      <c r="F129" s="6">
        <v>3</v>
      </c>
      <c r="G129" s="4">
        <v>2.4</v>
      </c>
    </row>
    <row r="130" spans="1:7" x14ac:dyDescent="0.25">
      <c r="A130" s="3" t="s">
        <v>265</v>
      </c>
      <c r="B130" s="4" t="s">
        <v>266</v>
      </c>
      <c r="C130" s="4">
        <v>0.25</v>
      </c>
      <c r="D130" s="4">
        <v>0.37</v>
      </c>
      <c r="E130" s="4">
        <v>5.6000000000000001E-2</v>
      </c>
      <c r="F130" s="4">
        <v>11</v>
      </c>
      <c r="G130" s="4">
        <v>8.3000000000000007</v>
      </c>
    </row>
    <row r="131" spans="1:7" x14ac:dyDescent="0.25">
      <c r="A131" s="3" t="s">
        <v>267</v>
      </c>
      <c r="B131" s="4" t="s">
        <v>268</v>
      </c>
      <c r="C131" s="4">
        <v>6.6</v>
      </c>
      <c r="D131" s="4">
        <v>33</v>
      </c>
      <c r="E131" s="4">
        <v>0.36</v>
      </c>
      <c r="F131" s="4">
        <v>3.3</v>
      </c>
      <c r="G131" s="4">
        <v>4.5</v>
      </c>
    </row>
    <row r="132" spans="1:7" x14ac:dyDescent="0.25">
      <c r="A132" s="7" t="s">
        <v>269</v>
      </c>
      <c r="B132" s="4" t="s">
        <v>270</v>
      </c>
      <c r="C132" s="4">
        <v>2.5</v>
      </c>
      <c r="D132" s="4">
        <v>6.1</v>
      </c>
      <c r="E132" s="4" t="s">
        <v>11</v>
      </c>
      <c r="F132" s="6">
        <v>7</v>
      </c>
      <c r="G132" s="4">
        <v>4.7</v>
      </c>
    </row>
    <row r="133" spans="1:7" x14ac:dyDescent="0.25">
      <c r="A133" s="7" t="s">
        <v>271</v>
      </c>
      <c r="B133" s="4" t="s">
        <v>272</v>
      </c>
      <c r="C133" s="4">
        <v>140</v>
      </c>
      <c r="D133" s="4">
        <v>4.0999999999999996</v>
      </c>
      <c r="E133" s="4">
        <v>0.43</v>
      </c>
      <c r="F133" s="4">
        <v>740</v>
      </c>
      <c r="G133" s="4">
        <v>570</v>
      </c>
    </row>
    <row r="134" spans="1:7" x14ac:dyDescent="0.25">
      <c r="A134" s="3" t="s">
        <v>273</v>
      </c>
      <c r="B134" s="4" t="s">
        <v>274</v>
      </c>
      <c r="C134" s="4">
        <v>3.3</v>
      </c>
      <c r="D134" s="4">
        <v>2.5</v>
      </c>
      <c r="E134" s="5">
        <v>0.7</v>
      </c>
      <c r="F134" s="4">
        <v>22</v>
      </c>
      <c r="G134" s="4">
        <v>22</v>
      </c>
    </row>
    <row r="135" spans="1:7" x14ac:dyDescent="0.25">
      <c r="A135" s="3" t="s">
        <v>275</v>
      </c>
      <c r="B135" s="4" t="s">
        <v>276</v>
      </c>
      <c r="C135" s="4">
        <v>10</v>
      </c>
      <c r="D135" s="4">
        <v>16</v>
      </c>
      <c r="E135" s="4">
        <v>5.6000000000000001E-2</v>
      </c>
      <c r="F135" s="4">
        <v>10</v>
      </c>
      <c r="G135" s="4">
        <v>11</v>
      </c>
    </row>
    <row r="136" spans="1:7" x14ac:dyDescent="0.25">
      <c r="A136" s="3" t="s">
        <v>277</v>
      </c>
      <c r="B136" s="4" t="s">
        <v>278</v>
      </c>
      <c r="C136" s="4">
        <v>0.19</v>
      </c>
      <c r="D136" s="4">
        <v>4.4999999999999998E-2</v>
      </c>
      <c r="E136" s="4">
        <v>0.03</v>
      </c>
      <c r="F136" s="4">
        <v>70</v>
      </c>
      <c r="G136" s="4">
        <v>46</v>
      </c>
    </row>
    <row r="137" spans="1:7" x14ac:dyDescent="0.25">
      <c r="A137" s="7" t="s">
        <v>279</v>
      </c>
      <c r="B137" s="4" t="s">
        <v>280</v>
      </c>
      <c r="C137" s="5">
        <v>0.9</v>
      </c>
      <c r="D137" s="6">
        <v>2</v>
      </c>
      <c r="E137" s="4">
        <v>0.52</v>
      </c>
      <c r="F137" s="4">
        <v>7.4</v>
      </c>
      <c r="G137" s="6">
        <v>7</v>
      </c>
    </row>
    <row r="138" spans="1:7" x14ac:dyDescent="0.25">
      <c r="A138" s="7" t="s">
        <v>281</v>
      </c>
      <c r="B138" s="4" t="s">
        <v>282</v>
      </c>
      <c r="C138" s="4">
        <v>3.9</v>
      </c>
      <c r="D138" s="4">
        <v>1.5</v>
      </c>
      <c r="E138" s="4">
        <v>0.24</v>
      </c>
      <c r="F138" s="4">
        <v>43</v>
      </c>
      <c r="G138" s="4">
        <v>36</v>
      </c>
    </row>
    <row r="139" spans="1:7" x14ac:dyDescent="0.25">
      <c r="A139" s="3" t="s">
        <v>283</v>
      </c>
      <c r="B139" s="4" t="s">
        <v>284</v>
      </c>
      <c r="C139" s="4">
        <v>4.0999999999999996</v>
      </c>
      <c r="D139" s="4">
        <v>8.6</v>
      </c>
      <c r="E139" s="5">
        <v>0.5</v>
      </c>
      <c r="F139" s="4">
        <v>7.8</v>
      </c>
      <c r="G139" s="4">
        <v>7.3</v>
      </c>
    </row>
    <row r="140" spans="1:7" x14ac:dyDescent="0.25">
      <c r="A140" s="4" t="s">
        <v>285</v>
      </c>
      <c r="B140" s="4" t="s">
        <v>286</v>
      </c>
      <c r="C140" s="4">
        <v>0.08</v>
      </c>
      <c r="D140" s="4">
        <v>3.8</v>
      </c>
      <c r="E140" s="4" t="s">
        <v>11</v>
      </c>
      <c r="F140" s="4">
        <v>0.35</v>
      </c>
      <c r="G140" s="4">
        <v>1.1000000000000001</v>
      </c>
    </row>
    <row r="141" spans="1:7" x14ac:dyDescent="0.25">
      <c r="A141" s="7" t="s">
        <v>287</v>
      </c>
      <c r="B141" s="4" t="s">
        <v>288</v>
      </c>
      <c r="C141" s="4">
        <v>0.49</v>
      </c>
      <c r="D141" s="4">
        <v>2.5</v>
      </c>
      <c r="E141" s="6">
        <v>1</v>
      </c>
      <c r="F141" s="4">
        <v>3.3</v>
      </c>
      <c r="G141" s="4">
        <v>2.6</v>
      </c>
    </row>
    <row r="142" spans="1:7" x14ac:dyDescent="0.25">
      <c r="A142" s="4" t="s">
        <v>289</v>
      </c>
      <c r="B142" s="4" t="s">
        <v>290</v>
      </c>
      <c r="C142" s="4">
        <v>0.15</v>
      </c>
      <c r="D142" s="4">
        <v>2.2999999999999998</v>
      </c>
      <c r="E142" s="5">
        <v>0.6</v>
      </c>
      <c r="F142" s="4">
        <v>1.1000000000000001</v>
      </c>
      <c r="G142" s="4">
        <v>0.86</v>
      </c>
    </row>
    <row r="143" spans="1:7" x14ac:dyDescent="0.25">
      <c r="A143" s="7" t="s">
        <v>291</v>
      </c>
      <c r="B143" s="4" t="s">
        <v>292</v>
      </c>
      <c r="C143" s="4">
        <v>0.23</v>
      </c>
      <c r="D143" s="5">
        <v>0.5</v>
      </c>
      <c r="E143" s="4">
        <v>6.0000000000000001E-3</v>
      </c>
      <c r="F143" s="4">
        <v>8.5</v>
      </c>
      <c r="G143" s="4">
        <v>7.9</v>
      </c>
    </row>
    <row r="144" spans="1:7" x14ac:dyDescent="0.25">
      <c r="A144" s="3" t="s">
        <v>293</v>
      </c>
      <c r="B144" s="4" t="s">
        <v>294</v>
      </c>
      <c r="C144" s="4">
        <v>1.2</v>
      </c>
      <c r="D144" s="6">
        <v>8.1</v>
      </c>
      <c r="E144" s="4">
        <v>0.78</v>
      </c>
      <c r="F144" s="6">
        <v>2.5</v>
      </c>
      <c r="G144" s="4">
        <v>2.2000000000000002</v>
      </c>
    </row>
    <row r="145" spans="1:7" x14ac:dyDescent="0.25">
      <c r="A145" s="3" t="s">
        <v>295</v>
      </c>
      <c r="B145" s="4" t="s">
        <v>296</v>
      </c>
      <c r="C145" s="4">
        <v>2.1</v>
      </c>
      <c r="D145" s="4">
        <v>8.3000000000000007</v>
      </c>
      <c r="E145" s="5">
        <v>0.7</v>
      </c>
      <c r="F145" s="6">
        <v>4.2</v>
      </c>
      <c r="G145" s="4">
        <v>3.8</v>
      </c>
    </row>
    <row r="146" spans="1:7" x14ac:dyDescent="0.25">
      <c r="A146" s="4" t="s">
        <v>297</v>
      </c>
      <c r="B146" s="4" t="s">
        <v>298</v>
      </c>
      <c r="C146" s="4">
        <v>0.14000000000000001</v>
      </c>
      <c r="D146" s="4">
        <v>5.4</v>
      </c>
      <c r="E146" s="5">
        <v>0.62</v>
      </c>
      <c r="F146" s="4">
        <v>0.43</v>
      </c>
      <c r="G146" s="4">
        <v>0.42</v>
      </c>
    </row>
    <row r="147" spans="1:7" x14ac:dyDescent="0.25">
      <c r="A147" s="3" t="s">
        <v>299</v>
      </c>
      <c r="B147" s="4" t="s">
        <v>300</v>
      </c>
      <c r="C147" s="4">
        <v>12</v>
      </c>
      <c r="D147" s="4">
        <v>4.3</v>
      </c>
      <c r="E147" s="5">
        <v>0.2</v>
      </c>
      <c r="F147" s="4">
        <v>47</v>
      </c>
      <c r="G147" s="4">
        <v>33</v>
      </c>
    </row>
    <row r="148" spans="1:7" x14ac:dyDescent="0.25">
      <c r="A148" s="4" t="s">
        <v>301</v>
      </c>
      <c r="B148" s="4" t="s">
        <v>302</v>
      </c>
      <c r="C148" s="4">
        <v>7.7</v>
      </c>
      <c r="D148" s="4">
        <v>14</v>
      </c>
      <c r="E148" s="4">
        <v>0.79</v>
      </c>
      <c r="F148" s="4">
        <v>9.1999999999999993</v>
      </c>
      <c r="G148" s="4">
        <v>16</v>
      </c>
    </row>
    <row r="149" spans="1:7" x14ac:dyDescent="0.25">
      <c r="A149" s="3" t="s">
        <v>303</v>
      </c>
      <c r="B149" s="4" t="s">
        <v>304</v>
      </c>
      <c r="C149" s="4">
        <v>1.5</v>
      </c>
      <c r="D149" s="4">
        <v>7.3</v>
      </c>
      <c r="E149" s="4">
        <v>0.23</v>
      </c>
      <c r="F149" s="4">
        <v>3.4</v>
      </c>
      <c r="G149" s="4">
        <v>2.8</v>
      </c>
    </row>
    <row r="150" spans="1:7" x14ac:dyDescent="0.25">
      <c r="A150" s="4" t="s">
        <v>305</v>
      </c>
      <c r="B150" s="4" t="s">
        <v>306</v>
      </c>
      <c r="C150" s="4">
        <v>0.22</v>
      </c>
      <c r="D150" s="4">
        <v>3.1</v>
      </c>
      <c r="E150" s="4">
        <v>0.91</v>
      </c>
      <c r="F150" s="6">
        <v>1</v>
      </c>
      <c r="G150" s="5">
        <v>0.9</v>
      </c>
    </row>
    <row r="151" spans="1:7" x14ac:dyDescent="0.25">
      <c r="A151" s="7" t="s">
        <v>307</v>
      </c>
      <c r="B151" s="4" t="s">
        <v>308</v>
      </c>
      <c r="C151" s="4">
        <v>0.57999999999999996</v>
      </c>
      <c r="D151" s="4">
        <v>142</v>
      </c>
      <c r="E151" s="4">
        <v>3.8E-3</v>
      </c>
      <c r="F151" s="4">
        <v>7.0000000000000007E-2</v>
      </c>
      <c r="G151" s="5">
        <v>0.3</v>
      </c>
    </row>
    <row r="152" spans="1:7" x14ac:dyDescent="0.25">
      <c r="A152" s="4" t="s">
        <v>309</v>
      </c>
      <c r="B152" s="4" t="s">
        <v>310</v>
      </c>
      <c r="C152" s="4">
        <v>1.9</v>
      </c>
      <c r="D152" s="4">
        <v>4.7</v>
      </c>
      <c r="E152" s="4">
        <v>0.96</v>
      </c>
      <c r="F152" s="4">
        <v>6.7</v>
      </c>
      <c r="G152" s="4">
        <v>5.4</v>
      </c>
    </row>
    <row r="153" spans="1:7" x14ac:dyDescent="0.25">
      <c r="A153" s="4" t="s">
        <v>311</v>
      </c>
      <c r="B153" s="4" t="s">
        <v>312</v>
      </c>
      <c r="C153" s="4">
        <v>0.79</v>
      </c>
      <c r="D153" s="4">
        <v>4.5</v>
      </c>
      <c r="E153" s="4">
        <v>0.06</v>
      </c>
      <c r="F153" s="4">
        <v>2.9</v>
      </c>
      <c r="G153" s="4">
        <v>2.1</v>
      </c>
    </row>
    <row r="154" spans="1:7" x14ac:dyDescent="0.25">
      <c r="A154" s="3" t="s">
        <v>313</v>
      </c>
      <c r="B154" s="4" t="s">
        <v>314</v>
      </c>
      <c r="C154" s="4">
        <v>13</v>
      </c>
      <c r="D154" s="4">
        <v>8.1999999999999993</v>
      </c>
      <c r="E154" s="4">
        <v>2.9000000000000001E-2</v>
      </c>
      <c r="F154" s="4">
        <v>26</v>
      </c>
      <c r="G154" s="4">
        <v>26</v>
      </c>
    </row>
    <row r="155" spans="1:7" x14ac:dyDescent="0.25">
      <c r="A155" s="3" t="s">
        <v>315</v>
      </c>
      <c r="B155" s="4" t="s">
        <v>316</v>
      </c>
      <c r="C155" s="4">
        <v>2.9</v>
      </c>
      <c r="D155" s="4">
        <v>0.88</v>
      </c>
      <c r="E155" s="4">
        <v>0.15</v>
      </c>
      <c r="F155" s="4">
        <v>55</v>
      </c>
      <c r="G155" s="4">
        <v>38</v>
      </c>
    </row>
    <row r="156" spans="1:7" x14ac:dyDescent="0.25">
      <c r="A156" s="3" t="s">
        <v>317</v>
      </c>
      <c r="B156" s="4" t="s">
        <v>318</v>
      </c>
      <c r="C156" s="4">
        <v>3.3</v>
      </c>
      <c r="D156" s="6">
        <v>4</v>
      </c>
      <c r="E156" s="4">
        <v>0.56000000000000005</v>
      </c>
      <c r="F156" s="4">
        <v>14</v>
      </c>
      <c r="G156" s="4">
        <v>7.6</v>
      </c>
    </row>
    <row r="157" spans="1:7" x14ac:dyDescent="0.25">
      <c r="A157" s="3" t="s">
        <v>319</v>
      </c>
      <c r="B157" s="4" t="s">
        <v>320</v>
      </c>
      <c r="C157" s="4">
        <v>1.6</v>
      </c>
      <c r="D157" s="4">
        <v>2.5</v>
      </c>
      <c r="E157" s="4">
        <v>5.5E-2</v>
      </c>
      <c r="F157" s="4">
        <v>11</v>
      </c>
      <c r="G157" s="4">
        <v>10</v>
      </c>
    </row>
    <row r="158" spans="1:7" x14ac:dyDescent="0.25">
      <c r="A158" s="4" t="s">
        <v>321</v>
      </c>
      <c r="B158" s="4" t="s">
        <v>322</v>
      </c>
      <c r="C158" s="4">
        <v>1.6</v>
      </c>
      <c r="D158" s="4">
        <v>13</v>
      </c>
      <c r="E158" s="4">
        <v>0.64</v>
      </c>
      <c r="F158" s="6">
        <v>2</v>
      </c>
      <c r="G158" s="4">
        <v>1.5</v>
      </c>
    </row>
    <row r="159" spans="1:7" x14ac:dyDescent="0.25">
      <c r="A159" s="3" t="s">
        <v>323</v>
      </c>
      <c r="B159" s="4" t="s">
        <v>324</v>
      </c>
      <c r="C159" s="6">
        <v>2</v>
      </c>
      <c r="D159" s="4">
        <v>32</v>
      </c>
      <c r="E159" s="4">
        <v>0.12</v>
      </c>
      <c r="F159" s="6">
        <v>1</v>
      </c>
      <c r="G159" s="5">
        <v>0.76</v>
      </c>
    </row>
    <row r="160" spans="1:7" x14ac:dyDescent="0.25">
      <c r="A160" s="3" t="s">
        <v>325</v>
      </c>
      <c r="B160" s="4" t="s">
        <v>326</v>
      </c>
      <c r="C160" s="4">
        <v>3.5</v>
      </c>
      <c r="D160" s="4">
        <v>15</v>
      </c>
      <c r="E160" s="5">
        <v>0.7</v>
      </c>
      <c r="F160" s="4">
        <v>3.9</v>
      </c>
      <c r="G160" s="6">
        <v>4</v>
      </c>
    </row>
    <row r="161" spans="1:7" x14ac:dyDescent="0.25">
      <c r="A161" s="3" t="s">
        <v>327</v>
      </c>
      <c r="B161" s="4" t="s">
        <v>328</v>
      </c>
      <c r="C161" s="4">
        <v>6.1</v>
      </c>
      <c r="D161" s="4">
        <v>2.1</v>
      </c>
      <c r="E161" s="4">
        <v>0.61</v>
      </c>
      <c r="F161" s="4">
        <v>49</v>
      </c>
      <c r="G161" s="4">
        <v>58</v>
      </c>
    </row>
    <row r="162" spans="1:7" x14ac:dyDescent="0.25">
      <c r="A162" s="4" t="s">
        <v>329</v>
      </c>
      <c r="B162" s="4" t="s">
        <v>330</v>
      </c>
      <c r="C162" s="4">
        <v>0.76</v>
      </c>
      <c r="D162" s="6">
        <v>3</v>
      </c>
      <c r="E162" s="4">
        <v>0.01</v>
      </c>
      <c r="F162" s="4">
        <v>4.2</v>
      </c>
      <c r="G162" s="4">
        <v>6.7</v>
      </c>
    </row>
    <row r="163" spans="1:7" x14ac:dyDescent="0.25">
      <c r="A163" s="7" t="s">
        <v>331</v>
      </c>
      <c r="B163" s="4" t="s">
        <v>332</v>
      </c>
      <c r="C163" s="6">
        <v>1.1000000000000001</v>
      </c>
      <c r="D163" s="4">
        <v>0.89</v>
      </c>
      <c r="E163" s="4" t="s">
        <v>11</v>
      </c>
      <c r="F163" s="4">
        <v>21</v>
      </c>
      <c r="G163" s="4">
        <v>17</v>
      </c>
    </row>
    <row r="164" spans="1:7" x14ac:dyDescent="0.25">
      <c r="A164" s="7" t="s">
        <v>333</v>
      </c>
      <c r="B164" s="4" t="s">
        <v>334</v>
      </c>
      <c r="C164" s="4">
        <v>0.73</v>
      </c>
      <c r="D164" s="4">
        <v>1.1000000000000001</v>
      </c>
      <c r="E164" s="4">
        <v>0.87</v>
      </c>
      <c r="F164" s="4">
        <v>11</v>
      </c>
      <c r="G164" s="6">
        <v>8</v>
      </c>
    </row>
    <row r="165" spans="1:7" x14ac:dyDescent="0.25">
      <c r="A165" s="3" t="s">
        <v>335</v>
      </c>
      <c r="B165" s="4" t="s">
        <v>336</v>
      </c>
      <c r="C165" s="4">
        <v>3.3</v>
      </c>
      <c r="D165" s="4">
        <v>7.5</v>
      </c>
      <c r="E165" s="8">
        <v>6.8000000000000005E-2</v>
      </c>
      <c r="F165" s="4">
        <v>7.3</v>
      </c>
      <c r="G165" s="4">
        <v>7.3</v>
      </c>
    </row>
    <row r="166" spans="1:7" x14ac:dyDescent="0.25">
      <c r="A166" s="4" t="s">
        <v>337</v>
      </c>
      <c r="B166" s="10" t="s">
        <v>338</v>
      </c>
      <c r="C166" s="4">
        <v>1.2</v>
      </c>
      <c r="D166" s="4">
        <v>2.6</v>
      </c>
      <c r="E166" s="6">
        <v>1</v>
      </c>
      <c r="F166" s="4">
        <v>7.8</v>
      </c>
      <c r="G166" s="4">
        <v>6.2</v>
      </c>
    </row>
    <row r="167" spans="1:7" x14ac:dyDescent="0.25">
      <c r="A167" s="4" t="s">
        <v>339</v>
      </c>
      <c r="B167" s="4" t="s">
        <v>340</v>
      </c>
      <c r="C167" s="4">
        <v>0.14000000000000001</v>
      </c>
      <c r="D167" s="8">
        <v>0.01</v>
      </c>
      <c r="E167" s="4">
        <v>0.02</v>
      </c>
      <c r="F167" s="4">
        <v>230</v>
      </c>
      <c r="G167" s="4">
        <v>170</v>
      </c>
    </row>
    <row r="168" spans="1:7" x14ac:dyDescent="0.25">
      <c r="A168" s="4" t="s">
        <v>341</v>
      </c>
      <c r="B168" s="4" t="s">
        <v>342</v>
      </c>
      <c r="C168" s="4">
        <v>0.39</v>
      </c>
      <c r="D168" s="4">
        <v>16</v>
      </c>
      <c r="E168" s="5">
        <v>0.82</v>
      </c>
      <c r="F168" s="5">
        <v>0.41</v>
      </c>
      <c r="G168" s="4">
        <v>0.74</v>
      </c>
    </row>
    <row r="169" spans="1:7" x14ac:dyDescent="0.25">
      <c r="A169" s="3" t="s">
        <v>343</v>
      </c>
      <c r="B169" s="4" t="s">
        <v>344</v>
      </c>
      <c r="C169" s="4">
        <v>0.37</v>
      </c>
      <c r="D169" s="4">
        <v>0.43</v>
      </c>
      <c r="E169" s="4" t="s">
        <v>11</v>
      </c>
      <c r="F169" s="4">
        <v>14</v>
      </c>
      <c r="G169" s="4">
        <v>10</v>
      </c>
    </row>
    <row r="170" spans="1:7" x14ac:dyDescent="0.25">
      <c r="A170" s="3" t="s">
        <v>345</v>
      </c>
      <c r="B170" s="4" t="s">
        <v>346</v>
      </c>
      <c r="C170" s="4">
        <v>0.83</v>
      </c>
      <c r="D170" s="4">
        <v>0.48</v>
      </c>
      <c r="E170" s="4">
        <v>0.25</v>
      </c>
      <c r="F170" s="4">
        <v>29</v>
      </c>
      <c r="G170" s="4">
        <v>22</v>
      </c>
    </row>
    <row r="171" spans="1:7" x14ac:dyDescent="0.25">
      <c r="A171" s="3" t="s">
        <v>347</v>
      </c>
      <c r="B171" s="4" t="s">
        <v>348</v>
      </c>
      <c r="C171" s="4">
        <v>8.7999999999999995E-2</v>
      </c>
      <c r="D171" s="4">
        <v>0.16</v>
      </c>
      <c r="E171" s="4">
        <v>8.3000000000000004E-2</v>
      </c>
      <c r="F171" s="4">
        <v>9.1999999999999993</v>
      </c>
      <c r="G171" s="4">
        <v>8.1</v>
      </c>
    </row>
    <row r="172" spans="1:7" x14ac:dyDescent="0.25">
      <c r="A172" s="4" t="s">
        <v>349</v>
      </c>
      <c r="B172" s="4" t="s">
        <v>350</v>
      </c>
      <c r="C172" s="4">
        <v>2.6</v>
      </c>
      <c r="D172" s="4">
        <v>12</v>
      </c>
      <c r="E172" s="4">
        <v>0.02</v>
      </c>
      <c r="F172" s="4">
        <v>3.6</v>
      </c>
      <c r="G172" s="4">
        <v>3.6</v>
      </c>
    </row>
    <row r="173" spans="1:7" x14ac:dyDescent="0.25">
      <c r="A173" s="4" t="s">
        <v>351</v>
      </c>
      <c r="B173" s="4" t="s">
        <v>352</v>
      </c>
      <c r="C173" s="4">
        <v>4.5999999999999996</v>
      </c>
      <c r="D173" s="9">
        <v>130</v>
      </c>
      <c r="E173" s="6">
        <v>1</v>
      </c>
      <c r="F173" s="4">
        <v>0.59</v>
      </c>
      <c r="G173" s="4">
        <v>0.57999999999999996</v>
      </c>
    </row>
    <row r="174" spans="1:7" x14ac:dyDescent="0.25">
      <c r="A174" s="3" t="s">
        <v>353</v>
      </c>
      <c r="B174" s="4" t="s">
        <v>354</v>
      </c>
      <c r="C174" s="4">
        <v>2.2000000000000002</v>
      </c>
      <c r="D174" s="4">
        <v>0.17</v>
      </c>
      <c r="E174" s="4">
        <v>5.0999999999999997E-2</v>
      </c>
      <c r="F174" s="4">
        <v>220</v>
      </c>
      <c r="G174" s="4">
        <v>200</v>
      </c>
    </row>
    <row r="175" spans="1:7" x14ac:dyDescent="0.25">
      <c r="A175" s="7" t="s">
        <v>355</v>
      </c>
      <c r="B175" s="4" t="s">
        <v>356</v>
      </c>
      <c r="C175" s="4">
        <v>1.3</v>
      </c>
      <c r="D175" s="4">
        <v>1.1000000000000001</v>
      </c>
      <c r="E175" s="4">
        <v>0.59</v>
      </c>
      <c r="F175" s="4">
        <v>17</v>
      </c>
      <c r="G175" s="4">
        <v>12</v>
      </c>
    </row>
    <row r="176" spans="1:7" x14ac:dyDescent="0.25">
      <c r="A176" s="3" t="s">
        <v>357</v>
      </c>
      <c r="B176" s="4" t="s">
        <v>358</v>
      </c>
      <c r="C176" s="4">
        <v>7.1</v>
      </c>
      <c r="D176" s="4">
        <v>5.7</v>
      </c>
      <c r="E176" s="4" t="s">
        <v>11</v>
      </c>
      <c r="F176" s="4">
        <v>21</v>
      </c>
      <c r="G176" s="4">
        <v>34</v>
      </c>
    </row>
    <row r="177" spans="1:7" x14ac:dyDescent="0.25">
      <c r="A177" s="3" t="s">
        <v>359</v>
      </c>
      <c r="B177" s="4" t="s">
        <v>360</v>
      </c>
      <c r="C177" s="4">
        <v>6.9</v>
      </c>
      <c r="D177" s="4">
        <v>8.6</v>
      </c>
      <c r="E177" s="4" t="s">
        <v>11</v>
      </c>
      <c r="F177" s="4">
        <v>13</v>
      </c>
      <c r="G177" s="4">
        <v>31</v>
      </c>
    </row>
    <row r="178" spans="1:7" x14ac:dyDescent="0.25">
      <c r="A178" s="3" t="s">
        <v>361</v>
      </c>
      <c r="B178" s="3" t="s">
        <v>362</v>
      </c>
      <c r="C178" s="4">
        <v>15</v>
      </c>
      <c r="D178" s="4">
        <v>11</v>
      </c>
      <c r="E178" s="4">
        <v>0.16</v>
      </c>
      <c r="F178" s="4">
        <v>23</v>
      </c>
      <c r="G178" s="4">
        <v>22</v>
      </c>
    </row>
    <row r="179" spans="1:7" x14ac:dyDescent="0.25">
      <c r="A179" s="3" t="s">
        <v>363</v>
      </c>
      <c r="B179" s="4" t="s">
        <v>364</v>
      </c>
      <c r="C179" s="4">
        <v>0.45</v>
      </c>
      <c r="D179" s="4">
        <v>0.12</v>
      </c>
      <c r="E179" s="4">
        <v>0.03</v>
      </c>
      <c r="F179" s="4">
        <v>63</v>
      </c>
      <c r="G179" s="4">
        <v>46</v>
      </c>
    </row>
    <row r="180" spans="1:7" x14ac:dyDescent="0.25">
      <c r="A180" s="3" t="s">
        <v>365</v>
      </c>
      <c r="B180" s="4" t="s">
        <v>366</v>
      </c>
      <c r="C180" s="5">
        <v>0.3</v>
      </c>
      <c r="D180" s="4">
        <v>1.4</v>
      </c>
      <c r="E180" s="4" t="s">
        <v>11</v>
      </c>
      <c r="F180" s="4">
        <v>3.6</v>
      </c>
      <c r="G180" s="6">
        <v>3</v>
      </c>
    </row>
    <row r="181" spans="1:7" x14ac:dyDescent="0.25">
      <c r="A181" s="3" t="s">
        <v>367</v>
      </c>
      <c r="B181" s="4" t="s">
        <v>368</v>
      </c>
      <c r="C181" s="4">
        <v>0.94</v>
      </c>
      <c r="D181" s="6">
        <v>3.3</v>
      </c>
      <c r="E181" s="4">
        <v>0.32</v>
      </c>
      <c r="F181" s="6">
        <f>C181*1000/D181/60</f>
        <v>4.7474747474747483</v>
      </c>
      <c r="G181" s="4">
        <v>3.7</v>
      </c>
    </row>
    <row r="182" spans="1:7" x14ac:dyDescent="0.25">
      <c r="A182" s="3" t="s">
        <v>369</v>
      </c>
      <c r="B182" s="4" t="s">
        <v>370</v>
      </c>
      <c r="C182" s="4">
        <v>11</v>
      </c>
      <c r="D182" s="4">
        <v>11</v>
      </c>
      <c r="E182" s="4">
        <v>0.66</v>
      </c>
      <c r="F182" s="4">
        <v>18</v>
      </c>
      <c r="G182" s="4">
        <v>14</v>
      </c>
    </row>
    <row r="183" spans="1:7" x14ac:dyDescent="0.25">
      <c r="A183" s="3" t="s">
        <v>371</v>
      </c>
      <c r="B183" s="4" t="s">
        <v>372</v>
      </c>
      <c r="C183" s="4">
        <v>0.18</v>
      </c>
      <c r="D183" s="4">
        <v>3.7</v>
      </c>
      <c r="E183" s="4">
        <v>2.4E-2</v>
      </c>
      <c r="F183" s="4">
        <v>0.79</v>
      </c>
      <c r="G183" s="4">
        <v>1.2</v>
      </c>
    </row>
    <row r="184" spans="1:7" x14ac:dyDescent="0.25">
      <c r="A184" s="3" t="s">
        <v>373</v>
      </c>
      <c r="B184" s="4" t="s">
        <v>374</v>
      </c>
      <c r="C184" s="4">
        <v>1.6</v>
      </c>
      <c r="D184" s="4">
        <v>11</v>
      </c>
      <c r="E184" s="4">
        <v>0.06</v>
      </c>
      <c r="F184" s="4">
        <v>2.5</v>
      </c>
      <c r="G184" s="4">
        <v>2.2000000000000002</v>
      </c>
    </row>
    <row r="185" spans="1:7" x14ac:dyDescent="0.25">
      <c r="A185" s="3" t="s">
        <v>375</v>
      </c>
      <c r="B185" s="4" t="s">
        <v>376</v>
      </c>
      <c r="C185" s="4">
        <v>8.4</v>
      </c>
      <c r="D185" s="4">
        <v>9.3000000000000007</v>
      </c>
      <c r="E185" s="4" t="s">
        <v>11</v>
      </c>
      <c r="F185" s="4">
        <v>15</v>
      </c>
      <c r="G185" s="4">
        <v>22</v>
      </c>
    </row>
    <row r="186" spans="1:7" x14ac:dyDescent="0.25">
      <c r="A186" s="4" t="s">
        <v>377</v>
      </c>
      <c r="B186" s="4" t="s">
        <v>378</v>
      </c>
      <c r="C186" s="4">
        <v>0.55000000000000004</v>
      </c>
      <c r="D186" s="4">
        <v>3.1</v>
      </c>
      <c r="E186" s="6">
        <v>1</v>
      </c>
      <c r="F186" s="6">
        <v>3</v>
      </c>
      <c r="G186" s="4">
        <v>2.5</v>
      </c>
    </row>
    <row r="187" spans="1:7" x14ac:dyDescent="0.25">
      <c r="A187" s="4" t="s">
        <v>379</v>
      </c>
      <c r="B187" s="4" t="s">
        <v>380</v>
      </c>
      <c r="C187" s="4">
        <v>6.8000000000000005E-2</v>
      </c>
      <c r="D187" s="4">
        <v>2.5000000000000001E-2</v>
      </c>
      <c r="E187" s="11">
        <v>3.8E-3</v>
      </c>
      <c r="F187" s="9">
        <v>45</v>
      </c>
      <c r="G187" s="4">
        <v>60</v>
      </c>
    </row>
    <row r="188" spans="1:7" x14ac:dyDescent="0.25">
      <c r="A188" s="7" t="s">
        <v>381</v>
      </c>
      <c r="B188" s="4" t="s">
        <v>382</v>
      </c>
      <c r="C188" s="4">
        <v>0.26</v>
      </c>
      <c r="D188" s="4">
        <v>1.7</v>
      </c>
      <c r="E188" s="6">
        <v>1</v>
      </c>
      <c r="F188" s="4">
        <v>2.6</v>
      </c>
      <c r="G188" s="4">
        <v>1.8</v>
      </c>
    </row>
    <row r="189" spans="1:7" x14ac:dyDescent="0.25">
      <c r="A189" s="3" t="s">
        <v>383</v>
      </c>
      <c r="B189" s="4" t="s">
        <v>384</v>
      </c>
      <c r="C189" s="6">
        <v>1</v>
      </c>
      <c r="D189" s="4">
        <v>0.38</v>
      </c>
      <c r="E189" s="4">
        <v>2.3E-2</v>
      </c>
      <c r="F189" s="4">
        <v>44</v>
      </c>
      <c r="G189" s="4">
        <v>42</v>
      </c>
    </row>
    <row r="190" spans="1:7" x14ac:dyDescent="0.25">
      <c r="A190" s="3" t="s">
        <v>385</v>
      </c>
      <c r="B190" s="4" t="s">
        <v>386</v>
      </c>
      <c r="C190" s="4">
        <v>0.21</v>
      </c>
      <c r="D190" s="8">
        <v>0.06</v>
      </c>
      <c r="E190" s="4">
        <v>0.06</v>
      </c>
      <c r="F190" s="4">
        <v>58</v>
      </c>
      <c r="G190" s="4">
        <v>48</v>
      </c>
    </row>
    <row r="191" spans="1:7" x14ac:dyDescent="0.25">
      <c r="A191" s="4" t="s">
        <v>387</v>
      </c>
      <c r="B191" s="4" t="s">
        <v>388</v>
      </c>
      <c r="C191" s="4">
        <v>0.13</v>
      </c>
      <c r="D191" s="5">
        <v>0.8</v>
      </c>
      <c r="E191" s="4" t="s">
        <v>11</v>
      </c>
      <c r="F191" s="4">
        <v>2.7</v>
      </c>
      <c r="G191" s="4">
        <v>2.4</v>
      </c>
    </row>
    <row r="192" spans="1:7" x14ac:dyDescent="0.25">
      <c r="A192" s="3" t="s">
        <v>389</v>
      </c>
      <c r="B192" s="4" t="s">
        <v>390</v>
      </c>
      <c r="C192" s="4">
        <v>0.19</v>
      </c>
      <c r="D192" s="4">
        <v>5.3</v>
      </c>
      <c r="E192" s="4" t="s">
        <v>11</v>
      </c>
      <c r="F192" s="5">
        <v>0.6</v>
      </c>
      <c r="G192" s="4">
        <v>0.65</v>
      </c>
    </row>
    <row r="193" spans="1:7" x14ac:dyDescent="0.25">
      <c r="A193" s="3" t="s">
        <v>391</v>
      </c>
      <c r="B193" s="4" t="s">
        <v>392</v>
      </c>
      <c r="C193" s="4">
        <v>0.22</v>
      </c>
      <c r="D193" s="4">
        <v>3.5</v>
      </c>
      <c r="E193" s="4">
        <v>5.0000000000000001E-3</v>
      </c>
      <c r="F193" s="6">
        <v>1</v>
      </c>
      <c r="G193" s="4">
        <v>1.4</v>
      </c>
    </row>
    <row r="194" spans="1:7" x14ac:dyDescent="0.25">
      <c r="A194" s="3" t="s">
        <v>393</v>
      </c>
      <c r="B194" s="4" t="s">
        <v>394</v>
      </c>
      <c r="C194" s="4">
        <v>0.11</v>
      </c>
      <c r="D194" s="6">
        <v>2</v>
      </c>
      <c r="E194" s="4">
        <v>3.3000000000000002E-2</v>
      </c>
      <c r="F194" s="4">
        <v>0.92</v>
      </c>
      <c r="G194" s="5">
        <v>0.88</v>
      </c>
    </row>
    <row r="195" spans="1:7" x14ac:dyDescent="0.25">
      <c r="A195" s="3" t="s">
        <v>395</v>
      </c>
      <c r="B195" s="4" t="s">
        <v>396</v>
      </c>
      <c r="C195" s="4">
        <v>0.77</v>
      </c>
      <c r="D195" s="4">
        <v>11</v>
      </c>
      <c r="E195" s="4">
        <v>0.95</v>
      </c>
      <c r="F195" s="4">
        <v>1.2</v>
      </c>
      <c r="G195" s="4">
        <v>1.4</v>
      </c>
    </row>
    <row r="196" spans="1:7" x14ac:dyDescent="0.25">
      <c r="A196" s="3" t="s">
        <v>397</v>
      </c>
      <c r="B196" s="4" t="s">
        <v>398</v>
      </c>
      <c r="C196" s="4">
        <v>9.7000000000000003E-2</v>
      </c>
      <c r="D196" s="5">
        <v>0.1</v>
      </c>
      <c r="E196" s="4">
        <v>1.6000000000000001E-3</v>
      </c>
      <c r="F196" s="4">
        <v>14</v>
      </c>
      <c r="G196" s="4">
        <v>10</v>
      </c>
    </row>
    <row r="197" spans="1:7" x14ac:dyDescent="0.25">
      <c r="A197" s="3" t="s">
        <v>399</v>
      </c>
      <c r="B197" s="4" t="s">
        <v>400</v>
      </c>
      <c r="C197" s="4">
        <v>0.44</v>
      </c>
      <c r="D197" s="4">
        <v>4.2999999999999997E-2</v>
      </c>
      <c r="E197" s="4">
        <v>6.6000000000000003E-2</v>
      </c>
      <c r="F197" s="4">
        <v>170</v>
      </c>
      <c r="G197" s="4">
        <v>180</v>
      </c>
    </row>
    <row r="198" spans="1:7" x14ac:dyDescent="0.25">
      <c r="A198" s="3" t="s">
        <v>401</v>
      </c>
      <c r="B198" s="4" t="s">
        <v>402</v>
      </c>
      <c r="C198" s="4">
        <v>4.0999999999999996</v>
      </c>
      <c r="D198" s="4">
        <v>1.7</v>
      </c>
      <c r="E198" s="5">
        <v>0.7</v>
      </c>
      <c r="F198" s="4">
        <v>40</v>
      </c>
      <c r="G198" s="4">
        <v>38</v>
      </c>
    </row>
    <row r="199" spans="1:7" x14ac:dyDescent="0.25">
      <c r="A199" s="4" t="s">
        <v>403</v>
      </c>
      <c r="B199" s="4" t="s">
        <v>404</v>
      </c>
      <c r="C199" s="4">
        <v>2.8</v>
      </c>
      <c r="D199" s="6">
        <v>4.2</v>
      </c>
      <c r="E199" s="4">
        <v>0.22</v>
      </c>
      <c r="F199" s="4">
        <v>11</v>
      </c>
      <c r="G199" s="4">
        <v>5.7</v>
      </c>
    </row>
    <row r="200" spans="1:7" x14ac:dyDescent="0.25">
      <c r="A200" s="7" t="s">
        <v>405</v>
      </c>
      <c r="B200" s="4" t="s">
        <v>406</v>
      </c>
      <c r="C200" s="4">
        <v>4.8</v>
      </c>
      <c r="D200" s="4">
        <v>29</v>
      </c>
      <c r="E200" s="4" t="s">
        <v>11</v>
      </c>
      <c r="F200" s="4">
        <v>2.8</v>
      </c>
      <c r="G200" s="4">
        <v>3.3</v>
      </c>
    </row>
    <row r="201" spans="1:7" x14ac:dyDescent="0.25">
      <c r="A201" s="3" t="s">
        <v>407</v>
      </c>
      <c r="B201" s="4" t="s">
        <v>408</v>
      </c>
      <c r="C201" s="4">
        <v>4.0999999999999996</v>
      </c>
      <c r="D201" s="4">
        <v>13</v>
      </c>
      <c r="E201" s="4">
        <v>0.18</v>
      </c>
      <c r="F201" s="4">
        <v>5.3</v>
      </c>
      <c r="G201" s="4">
        <v>5.6</v>
      </c>
    </row>
    <row r="202" spans="1:7" x14ac:dyDescent="0.25">
      <c r="A202" s="3" t="s">
        <v>409</v>
      </c>
      <c r="B202" s="4" t="s">
        <v>410</v>
      </c>
      <c r="C202" s="4">
        <v>6.5</v>
      </c>
      <c r="D202" s="4">
        <v>9.8000000000000007</v>
      </c>
      <c r="E202" s="4">
        <v>0.19</v>
      </c>
      <c r="F202" s="4">
        <v>11</v>
      </c>
      <c r="G202" s="4">
        <v>9.3000000000000007</v>
      </c>
    </row>
    <row r="203" spans="1:7" x14ac:dyDescent="0.25">
      <c r="A203" s="3" t="s">
        <v>411</v>
      </c>
      <c r="B203" s="4" t="s">
        <v>412</v>
      </c>
      <c r="C203" s="4">
        <v>1.2</v>
      </c>
      <c r="D203" s="4">
        <v>11</v>
      </c>
      <c r="E203" s="4">
        <v>1.7000000000000001E-2</v>
      </c>
      <c r="F203" s="4">
        <v>1.9</v>
      </c>
      <c r="G203" s="4">
        <v>1.5</v>
      </c>
    </row>
    <row r="204" spans="1:7" x14ac:dyDescent="0.25">
      <c r="A204" s="4" t="s">
        <v>413</v>
      </c>
      <c r="B204" s="12" t="s">
        <v>414</v>
      </c>
      <c r="C204" s="4">
        <v>0.42</v>
      </c>
      <c r="D204" s="6">
        <v>4.8</v>
      </c>
      <c r="E204" s="4" t="s">
        <v>11</v>
      </c>
      <c r="F204" s="4">
        <v>1.5</v>
      </c>
      <c r="G204" s="4">
        <v>1.7</v>
      </c>
    </row>
    <row r="205" spans="1:7" x14ac:dyDescent="0.25">
      <c r="A205" s="3" t="s">
        <v>415</v>
      </c>
      <c r="B205" s="12" t="s">
        <v>416</v>
      </c>
      <c r="C205" s="4">
        <v>0.52</v>
      </c>
      <c r="D205" s="5">
        <v>0.9</v>
      </c>
      <c r="E205" s="4">
        <v>0.16</v>
      </c>
      <c r="F205" s="4">
        <v>9.6</v>
      </c>
      <c r="G205" s="6">
        <v>7</v>
      </c>
    </row>
    <row r="206" spans="1:7" x14ac:dyDescent="0.25">
      <c r="A206" s="4" t="s">
        <v>417</v>
      </c>
      <c r="B206" s="4" t="s">
        <v>418</v>
      </c>
      <c r="C206" s="4">
        <v>2.1</v>
      </c>
      <c r="D206" s="4">
        <v>14</v>
      </c>
      <c r="E206" s="4">
        <v>0.04</v>
      </c>
      <c r="F206" s="4">
        <f>C206*1000/D206/60</f>
        <v>2.5</v>
      </c>
      <c r="G206" s="4">
        <v>11</v>
      </c>
    </row>
    <row r="207" spans="1:7" x14ac:dyDescent="0.25">
      <c r="A207" s="3" t="s">
        <v>419</v>
      </c>
      <c r="B207" s="4" t="s">
        <v>420</v>
      </c>
      <c r="C207" s="4">
        <v>3.3</v>
      </c>
      <c r="D207" s="4">
        <v>5.2</v>
      </c>
      <c r="E207" s="4">
        <v>0.36</v>
      </c>
      <c r="F207" s="4">
        <v>11</v>
      </c>
      <c r="G207" s="4">
        <v>8.1</v>
      </c>
    </row>
    <row r="208" spans="1:7" x14ac:dyDescent="0.25">
      <c r="A208" s="4" t="s">
        <v>421</v>
      </c>
      <c r="B208" s="4" t="s">
        <v>422</v>
      </c>
      <c r="C208" s="6">
        <v>2</v>
      </c>
      <c r="D208" s="9">
        <v>180</v>
      </c>
      <c r="E208" s="4" t="s">
        <v>11</v>
      </c>
      <c r="F208" s="4">
        <v>0.19</v>
      </c>
      <c r="G208" s="4">
        <v>0.13</v>
      </c>
    </row>
    <row r="209" spans="1:7" x14ac:dyDescent="0.25">
      <c r="A209" s="3" t="s">
        <v>423</v>
      </c>
      <c r="B209" s="4" t="s">
        <v>424</v>
      </c>
      <c r="C209" s="4">
        <v>3.4</v>
      </c>
      <c r="D209" s="4">
        <v>9.5</v>
      </c>
      <c r="E209" s="4">
        <v>8.2000000000000003E-2</v>
      </c>
      <c r="F209" s="6">
        <v>6</v>
      </c>
      <c r="G209" s="4">
        <v>7.5</v>
      </c>
    </row>
    <row r="210" spans="1:7" x14ac:dyDescent="0.25">
      <c r="A210" s="4" t="s">
        <v>425</v>
      </c>
      <c r="B210" s="4" t="s">
        <v>426</v>
      </c>
      <c r="C210" s="5">
        <v>0.22</v>
      </c>
      <c r="D210" s="6">
        <v>2.7</v>
      </c>
      <c r="E210" s="4">
        <v>0.53</v>
      </c>
      <c r="F210" s="4">
        <v>1.4</v>
      </c>
      <c r="G210" s="4">
        <v>1.7</v>
      </c>
    </row>
    <row r="211" spans="1:7" x14ac:dyDescent="0.25">
      <c r="A211" s="3" t="s">
        <v>427</v>
      </c>
      <c r="B211" s="4" t="s">
        <v>428</v>
      </c>
      <c r="C211" s="4">
        <v>1.2</v>
      </c>
      <c r="D211" s="4">
        <v>5.3</v>
      </c>
      <c r="E211" s="4" t="s">
        <v>11</v>
      </c>
      <c r="F211" s="4">
        <v>3.7</v>
      </c>
      <c r="G211" s="4">
        <v>4.0999999999999996</v>
      </c>
    </row>
    <row r="212" spans="1:7" x14ac:dyDescent="0.25">
      <c r="A212" s="3" t="s">
        <v>429</v>
      </c>
      <c r="B212" s="4" t="s">
        <v>430</v>
      </c>
      <c r="C212" s="6">
        <v>1.3</v>
      </c>
      <c r="D212" s="4">
        <v>1.6</v>
      </c>
      <c r="E212" s="4">
        <v>1.7000000000000001E-2</v>
      </c>
      <c r="F212" s="4">
        <v>14</v>
      </c>
      <c r="G212" s="4">
        <v>10</v>
      </c>
    </row>
    <row r="213" spans="1:7" x14ac:dyDescent="0.25">
      <c r="A213" s="3" t="s">
        <v>431</v>
      </c>
      <c r="B213" s="4" t="s">
        <v>432</v>
      </c>
      <c r="C213" s="4">
        <v>12</v>
      </c>
      <c r="D213" s="4">
        <v>14</v>
      </c>
      <c r="E213" s="5">
        <v>0.2</v>
      </c>
      <c r="F213" s="4">
        <v>15</v>
      </c>
      <c r="G213" s="4">
        <v>15</v>
      </c>
    </row>
    <row r="214" spans="1:7" x14ac:dyDescent="0.25">
      <c r="A214" s="4" t="s">
        <v>433</v>
      </c>
      <c r="B214" s="12" t="s">
        <v>434</v>
      </c>
      <c r="C214" s="4">
        <v>0.28000000000000003</v>
      </c>
      <c r="D214" s="9">
        <v>11</v>
      </c>
      <c r="E214" s="4">
        <v>0.61</v>
      </c>
      <c r="F214" s="4">
        <v>0.46</v>
      </c>
      <c r="G214" s="4">
        <v>0.35</v>
      </c>
    </row>
    <row r="215" spans="1:7" x14ac:dyDescent="0.25">
      <c r="A215" s="3" t="s">
        <v>435</v>
      </c>
      <c r="B215" s="4" t="s">
        <v>436</v>
      </c>
      <c r="C215" s="4">
        <v>22</v>
      </c>
      <c r="D215" s="4">
        <v>15</v>
      </c>
      <c r="E215" s="4">
        <v>0.28000000000000003</v>
      </c>
      <c r="F215" s="4">
        <v>24</v>
      </c>
      <c r="G215" s="4">
        <v>32</v>
      </c>
    </row>
    <row r="216" spans="1:7" x14ac:dyDescent="0.25">
      <c r="A216" s="3" t="s">
        <v>437</v>
      </c>
      <c r="B216" s="4" t="s">
        <v>438</v>
      </c>
      <c r="C216" s="4">
        <v>0.69</v>
      </c>
      <c r="D216" s="4">
        <v>0.46</v>
      </c>
      <c r="E216" s="4">
        <v>0.12</v>
      </c>
      <c r="F216" s="4">
        <f>C216*1000/D216/60</f>
        <v>25</v>
      </c>
      <c r="G216" s="4">
        <v>14</v>
      </c>
    </row>
    <row r="217" spans="1:7" x14ac:dyDescent="0.25">
      <c r="A217" s="3" t="s">
        <v>439</v>
      </c>
      <c r="B217" s="4" t="s">
        <v>440</v>
      </c>
      <c r="C217" s="4">
        <v>1.1000000000000001</v>
      </c>
      <c r="D217" s="4">
        <v>14</v>
      </c>
      <c r="E217" s="4" t="s">
        <v>11</v>
      </c>
      <c r="F217" s="4">
        <v>1.3</v>
      </c>
      <c r="G217" s="4">
        <v>3.5</v>
      </c>
    </row>
    <row r="218" spans="1:7" x14ac:dyDescent="0.25">
      <c r="A218" s="3" t="s">
        <v>441</v>
      </c>
      <c r="B218" s="4" t="s">
        <v>442</v>
      </c>
      <c r="C218" s="4">
        <v>1.9</v>
      </c>
      <c r="D218" s="4">
        <v>3.5</v>
      </c>
      <c r="E218" s="4">
        <v>0.12</v>
      </c>
      <c r="F218" s="6">
        <v>9</v>
      </c>
      <c r="G218" s="4">
        <v>9.3000000000000007</v>
      </c>
    </row>
    <row r="219" spans="1:7" x14ac:dyDescent="0.25">
      <c r="A219" s="3" t="s">
        <v>443</v>
      </c>
      <c r="B219" s="4" t="s">
        <v>444</v>
      </c>
      <c r="C219" s="4">
        <v>1.1000000000000001</v>
      </c>
      <c r="D219" s="4">
        <v>9.6</v>
      </c>
      <c r="E219" s="4" t="s">
        <v>11</v>
      </c>
      <c r="F219" s="4">
        <v>1.9</v>
      </c>
      <c r="G219" s="4">
        <v>1.8</v>
      </c>
    </row>
    <row r="220" spans="1:7" x14ac:dyDescent="0.25">
      <c r="A220" s="4" t="s">
        <v>445</v>
      </c>
      <c r="B220" s="12" t="s">
        <v>446</v>
      </c>
      <c r="C220" s="4">
        <v>1.6</v>
      </c>
      <c r="D220" s="6">
        <v>5.3</v>
      </c>
      <c r="E220" s="4">
        <v>0.15</v>
      </c>
      <c r="F220" s="6">
        <v>5</v>
      </c>
      <c r="G220" s="6">
        <v>4.2</v>
      </c>
    </row>
    <row r="221" spans="1:7" x14ac:dyDescent="0.25">
      <c r="A221" s="7" t="s">
        <v>447</v>
      </c>
      <c r="B221" s="4" t="s">
        <v>448</v>
      </c>
      <c r="C221" s="6">
        <v>2</v>
      </c>
      <c r="D221" s="4">
        <v>22</v>
      </c>
      <c r="E221" s="8">
        <v>0.01</v>
      </c>
      <c r="F221" s="4">
        <v>1.5</v>
      </c>
      <c r="G221" s="4">
        <v>4.7</v>
      </c>
    </row>
    <row r="222" spans="1:7" x14ac:dyDescent="0.25">
      <c r="A222" s="3" t="s">
        <v>449</v>
      </c>
      <c r="B222" s="4" t="s">
        <v>450</v>
      </c>
      <c r="C222" s="4">
        <v>0.38</v>
      </c>
      <c r="D222" s="4">
        <v>1.6</v>
      </c>
      <c r="E222" s="4">
        <v>0.62</v>
      </c>
      <c r="F222" s="6">
        <v>4</v>
      </c>
      <c r="G222" s="4">
        <v>39</v>
      </c>
    </row>
    <row r="223" spans="1:7" x14ac:dyDescent="0.25">
      <c r="A223" s="3" t="s">
        <v>451</v>
      </c>
      <c r="B223" s="4" t="s">
        <v>452</v>
      </c>
      <c r="C223" s="4">
        <v>2.2000000000000002</v>
      </c>
      <c r="D223" s="4">
        <v>13</v>
      </c>
      <c r="E223" s="4">
        <v>0.26</v>
      </c>
      <c r="F223" s="4">
        <v>2.8</v>
      </c>
      <c r="G223" s="4">
        <v>2.6</v>
      </c>
    </row>
    <row r="224" spans="1:7" x14ac:dyDescent="0.25">
      <c r="A224" s="3" t="s">
        <v>453</v>
      </c>
      <c r="B224" s="4" t="s">
        <v>454</v>
      </c>
      <c r="C224" s="4">
        <v>2.2000000000000002</v>
      </c>
      <c r="D224" s="4">
        <v>13</v>
      </c>
      <c r="E224" s="4" t="s">
        <v>11</v>
      </c>
      <c r="F224" s="4">
        <v>2.7</v>
      </c>
      <c r="G224" s="4">
        <v>5.6</v>
      </c>
    </row>
    <row r="225" spans="1:7" x14ac:dyDescent="0.25">
      <c r="A225" s="7" t="s">
        <v>455</v>
      </c>
      <c r="B225" s="4" t="s">
        <v>456</v>
      </c>
      <c r="C225" s="4">
        <v>1.1000000000000001</v>
      </c>
      <c r="D225" s="4">
        <v>8.1999999999999993</v>
      </c>
      <c r="E225" s="4" t="s">
        <v>11</v>
      </c>
      <c r="F225" s="4">
        <v>2.2999999999999998</v>
      </c>
      <c r="G225" s="4">
        <v>2.2000000000000002</v>
      </c>
    </row>
    <row r="226" spans="1:7" x14ac:dyDescent="0.25">
      <c r="A226" s="3" t="s">
        <v>457</v>
      </c>
      <c r="B226" s="4" t="s">
        <v>458</v>
      </c>
      <c r="C226" s="6">
        <v>2</v>
      </c>
      <c r="D226" s="4">
        <v>5.4</v>
      </c>
      <c r="E226" s="5">
        <v>0.8</v>
      </c>
      <c r="F226" s="4">
        <v>6.2</v>
      </c>
      <c r="G226" s="4">
        <v>5.0999999999999996</v>
      </c>
    </row>
    <row r="227" spans="1:7" x14ac:dyDescent="0.25">
      <c r="A227" s="3" t="s">
        <v>459</v>
      </c>
      <c r="B227" s="4" t="s">
        <v>460</v>
      </c>
      <c r="C227" s="5">
        <v>0.63</v>
      </c>
      <c r="D227" s="6">
        <v>4</v>
      </c>
      <c r="E227" s="4">
        <v>0.55000000000000004</v>
      </c>
      <c r="F227" s="4">
        <v>2.6</v>
      </c>
      <c r="G227" s="4">
        <v>1.8</v>
      </c>
    </row>
    <row r="228" spans="1:7" x14ac:dyDescent="0.25">
      <c r="A228" s="4" t="s">
        <v>461</v>
      </c>
      <c r="B228" s="4" t="s">
        <v>462</v>
      </c>
      <c r="C228" s="4">
        <v>0.27</v>
      </c>
      <c r="D228" s="4">
        <v>12</v>
      </c>
      <c r="E228" s="4">
        <v>0.02</v>
      </c>
      <c r="F228" s="4">
        <v>0.38</v>
      </c>
      <c r="G228" s="4">
        <v>2.4</v>
      </c>
    </row>
    <row r="229" spans="1:7" x14ac:dyDescent="0.25">
      <c r="A229" s="3" t="s">
        <v>463</v>
      </c>
      <c r="B229" s="4" t="s">
        <v>464</v>
      </c>
      <c r="C229" s="4">
        <v>45</v>
      </c>
      <c r="D229" s="4">
        <v>20</v>
      </c>
      <c r="E229" s="4">
        <v>0.25</v>
      </c>
      <c r="F229" s="4">
        <v>38</v>
      </c>
      <c r="G229" s="4">
        <v>36</v>
      </c>
    </row>
    <row r="230" spans="1:7" x14ac:dyDescent="0.25">
      <c r="A230" s="4" t="s">
        <v>465</v>
      </c>
      <c r="B230" s="4" t="s">
        <v>466</v>
      </c>
      <c r="C230" s="4">
        <v>0.54</v>
      </c>
      <c r="D230" s="4">
        <v>0.33</v>
      </c>
      <c r="E230" s="4">
        <v>0.03</v>
      </c>
      <c r="F230" s="4">
        <v>27</v>
      </c>
      <c r="G230" s="4">
        <v>27</v>
      </c>
    </row>
    <row r="231" spans="1:7" x14ac:dyDescent="0.25">
      <c r="A231" s="4" t="s">
        <v>467</v>
      </c>
      <c r="B231" s="4" t="s">
        <v>468</v>
      </c>
      <c r="C231" s="4">
        <v>0.17</v>
      </c>
      <c r="D231" s="4">
        <v>1.9</v>
      </c>
      <c r="E231" s="4">
        <v>1.7000000000000001E-2</v>
      </c>
      <c r="F231" s="4">
        <v>1.5</v>
      </c>
      <c r="G231" s="4">
        <v>2.1</v>
      </c>
    </row>
    <row r="232" spans="1:7" x14ac:dyDescent="0.25">
      <c r="A232" s="3" t="s">
        <v>469</v>
      </c>
      <c r="B232" s="4" t="s">
        <v>470</v>
      </c>
      <c r="C232" s="4">
        <v>0.17</v>
      </c>
      <c r="D232" s="4">
        <v>1.2</v>
      </c>
      <c r="E232" s="4">
        <v>0.75</v>
      </c>
      <c r="F232" s="4">
        <v>2.4</v>
      </c>
      <c r="G232" s="4">
        <v>4.2</v>
      </c>
    </row>
    <row r="233" spans="1:7" x14ac:dyDescent="0.25">
      <c r="A233" s="3" t="s">
        <v>471</v>
      </c>
      <c r="B233" s="4" t="s">
        <v>472</v>
      </c>
      <c r="C233" s="4">
        <v>3.6</v>
      </c>
      <c r="D233" s="4">
        <v>15</v>
      </c>
      <c r="E233" s="4">
        <v>0.02</v>
      </c>
      <c r="F233" s="6">
        <v>4</v>
      </c>
      <c r="G233" s="4">
        <v>2.1</v>
      </c>
    </row>
    <row r="234" spans="1:7" x14ac:dyDescent="0.25">
      <c r="A234" s="3" t="s">
        <v>473</v>
      </c>
      <c r="B234" s="4" t="s">
        <v>474</v>
      </c>
      <c r="C234" s="4">
        <v>4.8000000000000001E-2</v>
      </c>
      <c r="D234" s="4">
        <v>1.2999999999999999E-2</v>
      </c>
      <c r="E234" s="4" t="s">
        <v>11</v>
      </c>
      <c r="F234" s="4">
        <v>62</v>
      </c>
      <c r="G234" s="4">
        <v>51</v>
      </c>
    </row>
    <row r="235" spans="1:7" x14ac:dyDescent="0.25">
      <c r="A235" s="4" t="s">
        <v>475</v>
      </c>
      <c r="B235" s="4" t="s">
        <v>476</v>
      </c>
      <c r="C235" s="4">
        <v>0.12</v>
      </c>
      <c r="D235" s="4">
        <v>0.45</v>
      </c>
      <c r="E235" s="5">
        <v>0.1</v>
      </c>
      <c r="F235" s="4">
        <v>4.4000000000000004</v>
      </c>
      <c r="G235" s="4">
        <v>3.8</v>
      </c>
    </row>
    <row r="236" spans="1:7" x14ac:dyDescent="0.25">
      <c r="A236" s="3" t="s">
        <v>477</v>
      </c>
      <c r="B236" s="4" t="s">
        <v>478</v>
      </c>
      <c r="C236" s="4">
        <v>0.95</v>
      </c>
      <c r="D236" s="4">
        <v>5.6</v>
      </c>
      <c r="E236" s="5">
        <v>0.1</v>
      </c>
      <c r="F236" s="4">
        <v>2.8</v>
      </c>
      <c r="G236" s="6">
        <v>2</v>
      </c>
    </row>
    <row r="237" spans="1:7" x14ac:dyDescent="0.25">
      <c r="A237" s="3" t="s">
        <v>479</v>
      </c>
      <c r="B237" s="4" t="s">
        <v>480</v>
      </c>
      <c r="C237" s="4">
        <v>1.2</v>
      </c>
      <c r="D237" s="4">
        <v>290</v>
      </c>
      <c r="E237" s="4">
        <v>0.59</v>
      </c>
      <c r="F237" s="8">
        <v>7.0000000000000007E-2</v>
      </c>
      <c r="G237" s="4">
        <v>0.15</v>
      </c>
    </row>
    <row r="238" spans="1:7" x14ac:dyDescent="0.25">
      <c r="A238" s="3" t="s">
        <v>481</v>
      </c>
      <c r="B238" s="4" t="s">
        <v>482</v>
      </c>
      <c r="C238" s="4">
        <v>1.2</v>
      </c>
      <c r="D238" s="4">
        <v>30</v>
      </c>
      <c r="E238" s="4">
        <v>1.6E-2</v>
      </c>
      <c r="F238" s="4">
        <v>0.7</v>
      </c>
      <c r="G238" s="4">
        <v>1.7</v>
      </c>
    </row>
    <row r="239" spans="1:7" x14ac:dyDescent="0.25">
      <c r="A239" s="7" t="s">
        <v>483</v>
      </c>
      <c r="B239" s="4" t="s">
        <v>484</v>
      </c>
      <c r="C239" s="4">
        <v>0.12</v>
      </c>
      <c r="D239" s="4">
        <v>0.94</v>
      </c>
      <c r="E239" s="4" t="s">
        <v>11</v>
      </c>
      <c r="F239" s="4">
        <v>2.1</v>
      </c>
      <c r="G239" s="4">
        <v>2.4</v>
      </c>
    </row>
    <row r="240" spans="1:7" x14ac:dyDescent="0.25">
      <c r="A240" s="4" t="s">
        <v>485</v>
      </c>
      <c r="B240" s="12" t="s">
        <v>486</v>
      </c>
      <c r="C240" s="4">
        <v>0.26</v>
      </c>
      <c r="D240" s="6">
        <f>611/70</f>
        <v>8.7285714285714278</v>
      </c>
      <c r="E240" s="4" t="s">
        <v>11</v>
      </c>
      <c r="F240" s="5">
        <v>0.5</v>
      </c>
      <c r="G240" s="5">
        <v>0.5</v>
      </c>
    </row>
    <row r="241" spans="1:7" x14ac:dyDescent="0.25">
      <c r="A241" s="3" t="s">
        <v>487</v>
      </c>
      <c r="B241" s="4" t="s">
        <v>488</v>
      </c>
      <c r="C241" s="4">
        <v>1.7</v>
      </c>
      <c r="D241" s="4">
        <v>10</v>
      </c>
      <c r="E241" s="4">
        <v>0.18</v>
      </c>
      <c r="F241" s="4">
        <v>2.7</v>
      </c>
      <c r="G241" s="4">
        <v>3.1</v>
      </c>
    </row>
    <row r="242" spans="1:7" x14ac:dyDescent="0.25">
      <c r="A242" s="3" t="s">
        <v>489</v>
      </c>
      <c r="B242" s="4" t="s">
        <v>490</v>
      </c>
      <c r="C242" s="4">
        <v>4.3</v>
      </c>
      <c r="D242" s="6">
        <v>7</v>
      </c>
      <c r="E242" s="4">
        <v>1.4E-2</v>
      </c>
      <c r="F242" s="4">
        <v>11</v>
      </c>
      <c r="G242" s="4">
        <v>9.6999999999999993</v>
      </c>
    </row>
    <row r="243" spans="1:7" x14ac:dyDescent="0.25">
      <c r="A243" s="4" t="s">
        <v>491</v>
      </c>
      <c r="B243" s="4" t="s">
        <v>492</v>
      </c>
      <c r="C243" s="4">
        <v>0.61</v>
      </c>
      <c r="D243" s="6">
        <v>1.3</v>
      </c>
      <c r="E243" s="4" t="s">
        <v>11</v>
      </c>
      <c r="F243" s="4">
        <v>7.8</v>
      </c>
      <c r="G243" s="4">
        <v>9.3000000000000007</v>
      </c>
    </row>
    <row r="244" spans="1:7" x14ac:dyDescent="0.25">
      <c r="A244" s="4" t="s">
        <v>493</v>
      </c>
      <c r="B244" s="4" t="s">
        <v>494</v>
      </c>
      <c r="C244" s="4">
        <v>2.2999999999999998</v>
      </c>
      <c r="D244" s="6">
        <v>4.7</v>
      </c>
      <c r="E244" s="4">
        <v>1.0999999999999999E-2</v>
      </c>
      <c r="F244" s="4">
        <v>8.1999999999999993</v>
      </c>
      <c r="G244" s="4">
        <v>8.4</v>
      </c>
    </row>
    <row r="245" spans="1:7" x14ac:dyDescent="0.25">
      <c r="A245" s="3" t="s">
        <v>495</v>
      </c>
      <c r="B245" s="4" t="s">
        <v>496</v>
      </c>
      <c r="C245" s="4">
        <v>2.1</v>
      </c>
      <c r="D245" s="4">
        <v>14</v>
      </c>
      <c r="E245" s="4">
        <v>0.77</v>
      </c>
      <c r="F245" s="4">
        <v>2.5</v>
      </c>
      <c r="G245" s="4">
        <v>2.2000000000000002</v>
      </c>
    </row>
    <row r="246" spans="1:7" x14ac:dyDescent="0.25">
      <c r="A246" s="3" t="s">
        <v>497</v>
      </c>
      <c r="B246" s="4" t="s">
        <v>498</v>
      </c>
      <c r="C246" s="4">
        <v>2.7</v>
      </c>
      <c r="D246" s="4">
        <v>13</v>
      </c>
      <c r="E246" s="4">
        <v>0.23</v>
      </c>
      <c r="F246" s="4">
        <v>2.9</v>
      </c>
      <c r="G246" s="4">
        <v>3.5</v>
      </c>
    </row>
    <row r="247" spans="1:7" x14ac:dyDescent="0.25">
      <c r="A247" s="3" t="s">
        <v>499</v>
      </c>
      <c r="B247" s="4" t="s">
        <v>500</v>
      </c>
      <c r="C247" s="4">
        <v>0.18</v>
      </c>
      <c r="D247" s="5">
        <v>0.5</v>
      </c>
      <c r="E247" s="4">
        <v>0.12</v>
      </c>
      <c r="F247" s="6">
        <v>6</v>
      </c>
      <c r="G247" s="6">
        <v>5.7</v>
      </c>
    </row>
    <row r="248" spans="1:7" x14ac:dyDescent="0.25">
      <c r="A248" s="7" t="s">
        <v>501</v>
      </c>
      <c r="B248" s="4" t="s">
        <v>502</v>
      </c>
      <c r="C248" s="4">
        <v>1.5</v>
      </c>
      <c r="D248" s="4">
        <v>0.79</v>
      </c>
      <c r="E248" s="4">
        <v>8.1000000000000003E-2</v>
      </c>
      <c r="F248" s="4">
        <v>32</v>
      </c>
      <c r="G248" s="4">
        <v>26</v>
      </c>
    </row>
    <row r="249" spans="1:7" x14ac:dyDescent="0.25">
      <c r="A249" s="7" t="s">
        <v>503</v>
      </c>
      <c r="B249" s="4" t="s">
        <v>504</v>
      </c>
      <c r="C249" s="4">
        <v>0.44</v>
      </c>
      <c r="D249" s="4">
        <v>0.96</v>
      </c>
      <c r="E249" s="4" t="s">
        <v>11</v>
      </c>
      <c r="F249" s="4">
        <v>7.6</v>
      </c>
      <c r="G249" s="4">
        <v>6.7</v>
      </c>
    </row>
    <row r="250" spans="1:7" x14ac:dyDescent="0.25">
      <c r="A250" s="3" t="s">
        <v>505</v>
      </c>
      <c r="B250" s="4" t="s">
        <v>506</v>
      </c>
      <c r="C250" s="4">
        <v>1.2</v>
      </c>
      <c r="D250" s="4">
        <v>6.6</v>
      </c>
      <c r="E250" s="4">
        <v>0.84</v>
      </c>
      <c r="F250" s="6">
        <v>3</v>
      </c>
      <c r="G250" s="4">
        <v>2.8</v>
      </c>
    </row>
    <row r="251" spans="1:7" x14ac:dyDescent="0.25">
      <c r="A251" s="3" t="s">
        <v>507</v>
      </c>
      <c r="B251" s="4" t="s">
        <v>508</v>
      </c>
      <c r="C251" s="4">
        <v>4.4000000000000004</v>
      </c>
      <c r="D251" s="4">
        <v>11</v>
      </c>
      <c r="E251" s="4">
        <v>3.5999999999999999E-3</v>
      </c>
      <c r="F251" s="4">
        <v>6.7</v>
      </c>
      <c r="G251" s="4">
        <v>10</v>
      </c>
    </row>
    <row r="252" spans="1:7" x14ac:dyDescent="0.25">
      <c r="A252" s="7" t="s">
        <v>509</v>
      </c>
      <c r="B252" s="4" t="s">
        <v>510</v>
      </c>
      <c r="C252" s="4">
        <v>1.2</v>
      </c>
      <c r="D252" s="4">
        <v>29</v>
      </c>
      <c r="E252" s="4">
        <v>0.53</v>
      </c>
      <c r="F252" s="4">
        <v>0.69</v>
      </c>
      <c r="G252" s="4">
        <v>0.87</v>
      </c>
    </row>
    <row r="253" spans="1:7" x14ac:dyDescent="0.25">
      <c r="A253" s="3" t="s">
        <v>511</v>
      </c>
      <c r="B253" s="4" t="s">
        <v>512</v>
      </c>
      <c r="C253" s="4">
        <v>1.8</v>
      </c>
      <c r="D253" s="4">
        <v>29</v>
      </c>
      <c r="E253" s="5">
        <v>0.3</v>
      </c>
      <c r="F253" s="6">
        <v>1</v>
      </c>
      <c r="G253" s="6">
        <v>1</v>
      </c>
    </row>
    <row r="254" spans="1:7" x14ac:dyDescent="0.25">
      <c r="A254" s="3" t="s">
        <v>513</v>
      </c>
      <c r="B254" s="4" t="s">
        <v>514</v>
      </c>
      <c r="C254" s="6">
        <v>3</v>
      </c>
      <c r="D254" s="4">
        <v>2.6</v>
      </c>
      <c r="E254" s="4" t="s">
        <v>11</v>
      </c>
      <c r="F254" s="4">
        <v>19</v>
      </c>
      <c r="G254" s="4">
        <v>14</v>
      </c>
    </row>
    <row r="255" spans="1:7" x14ac:dyDescent="0.25">
      <c r="A255" s="3" t="s">
        <v>515</v>
      </c>
      <c r="B255" s="4" t="s">
        <v>516</v>
      </c>
      <c r="C255" s="4">
        <v>0.89</v>
      </c>
      <c r="D255" s="4">
        <v>4.7</v>
      </c>
      <c r="E255" s="4">
        <v>0.16</v>
      </c>
      <c r="F255" s="4">
        <v>3.2</v>
      </c>
      <c r="G255" s="6">
        <v>3</v>
      </c>
    </row>
    <row r="256" spans="1:7" x14ac:dyDescent="0.25">
      <c r="A256" s="3" t="s">
        <v>517</v>
      </c>
      <c r="B256" s="4" t="s">
        <v>518</v>
      </c>
      <c r="C256" s="4">
        <v>1.1000000000000001</v>
      </c>
      <c r="D256" s="4">
        <v>2.4</v>
      </c>
      <c r="E256" s="4">
        <v>9.5000000000000001E-2</v>
      </c>
      <c r="F256" s="4">
        <v>7.6</v>
      </c>
      <c r="G256" s="6">
        <v>6</v>
      </c>
    </row>
    <row r="257" spans="1:7" x14ac:dyDescent="0.25">
      <c r="A257" s="7" t="s">
        <v>519</v>
      </c>
      <c r="B257" s="4" t="s">
        <v>520</v>
      </c>
      <c r="C257" s="4">
        <v>1.5</v>
      </c>
      <c r="D257" s="4">
        <v>6.1</v>
      </c>
      <c r="E257" s="4">
        <v>0.06</v>
      </c>
      <c r="F257" s="6">
        <v>4</v>
      </c>
      <c r="G257" s="4">
        <v>5.2</v>
      </c>
    </row>
    <row r="258" spans="1:7" x14ac:dyDescent="0.25">
      <c r="A258" s="3" t="s">
        <v>521</v>
      </c>
      <c r="B258" s="4" t="s">
        <v>522</v>
      </c>
      <c r="C258" s="4">
        <v>6.1</v>
      </c>
      <c r="D258" s="4">
        <v>4.9000000000000004</v>
      </c>
      <c r="E258" s="4">
        <v>0.52</v>
      </c>
      <c r="F258" s="4">
        <v>21</v>
      </c>
      <c r="G258" s="4">
        <v>12</v>
      </c>
    </row>
    <row r="259" spans="1:7" x14ac:dyDescent="0.25">
      <c r="A259" s="3" t="s">
        <v>523</v>
      </c>
      <c r="B259" s="4" t="s">
        <v>524</v>
      </c>
      <c r="C259" s="4">
        <v>1.6</v>
      </c>
      <c r="D259" s="4">
        <v>2.4</v>
      </c>
      <c r="E259" s="4">
        <v>0.73</v>
      </c>
      <c r="F259" s="4">
        <v>11</v>
      </c>
      <c r="G259" s="4">
        <v>8.6</v>
      </c>
    </row>
    <row r="260" spans="1:7" x14ac:dyDescent="0.25">
      <c r="A260" s="3" t="s">
        <v>525</v>
      </c>
      <c r="B260" s="4" t="s">
        <v>526</v>
      </c>
      <c r="C260" s="4">
        <v>0.19</v>
      </c>
      <c r="D260" s="6">
        <v>2.4</v>
      </c>
      <c r="E260" s="4">
        <v>4.2999999999999997E-2</v>
      </c>
      <c r="F260" s="4">
        <v>1.3</v>
      </c>
      <c r="G260" s="4">
        <v>1.4</v>
      </c>
    </row>
    <row r="261" spans="1:7" x14ac:dyDescent="0.25">
      <c r="A261" s="3" t="s">
        <v>527</v>
      </c>
      <c r="B261" s="4" t="s">
        <v>528</v>
      </c>
      <c r="C261" s="4">
        <v>0.75</v>
      </c>
      <c r="D261" s="4">
        <v>0.31</v>
      </c>
      <c r="E261" s="4">
        <v>0.89</v>
      </c>
      <c r="F261" s="4">
        <v>40</v>
      </c>
      <c r="G261" s="4">
        <v>30</v>
      </c>
    </row>
    <row r="262" spans="1:7" x14ac:dyDescent="0.25">
      <c r="A262" s="3" t="s">
        <v>529</v>
      </c>
      <c r="B262" s="4" t="s">
        <v>530</v>
      </c>
      <c r="C262" s="4">
        <v>0.68</v>
      </c>
      <c r="D262" s="6">
        <v>2</v>
      </c>
      <c r="E262" s="6">
        <v>1</v>
      </c>
      <c r="F262" s="4">
        <v>5.7</v>
      </c>
      <c r="G262" s="4">
        <v>4.2</v>
      </c>
    </row>
    <row r="263" spans="1:7" x14ac:dyDescent="0.25">
      <c r="A263" s="3" t="s">
        <v>531</v>
      </c>
      <c r="B263" s="4" t="s">
        <v>532</v>
      </c>
      <c r="C263" s="4">
        <v>2.2000000000000002</v>
      </c>
      <c r="D263" s="4">
        <v>3.2</v>
      </c>
      <c r="E263" s="4">
        <v>0.76</v>
      </c>
      <c r="F263" s="4">
        <v>12</v>
      </c>
      <c r="G263" s="4">
        <v>11</v>
      </c>
    </row>
    <row r="264" spans="1:7" x14ac:dyDescent="0.25">
      <c r="A264" s="3" t="s">
        <v>533</v>
      </c>
      <c r="B264" s="4" t="s">
        <v>534</v>
      </c>
      <c r="C264" s="5">
        <v>0.8</v>
      </c>
      <c r="D264" s="4">
        <v>16</v>
      </c>
      <c r="E264" s="5">
        <v>0.57999999999999996</v>
      </c>
      <c r="F264" s="6">
        <v>1</v>
      </c>
      <c r="G264" s="4">
        <v>0.78</v>
      </c>
    </row>
    <row r="265" spans="1:7" x14ac:dyDescent="0.25">
      <c r="A265" s="3" t="s">
        <v>535</v>
      </c>
      <c r="B265" s="4" t="s">
        <v>536</v>
      </c>
      <c r="C265" s="4">
        <v>1.9</v>
      </c>
      <c r="D265" s="4">
        <v>1.4</v>
      </c>
      <c r="E265" s="4">
        <v>0.17</v>
      </c>
      <c r="F265" s="4">
        <v>23</v>
      </c>
      <c r="G265" s="4">
        <v>25</v>
      </c>
    </row>
    <row r="266" spans="1:7" x14ac:dyDescent="0.25">
      <c r="A266" s="4" t="s">
        <v>537</v>
      </c>
      <c r="B266" s="12" t="s">
        <v>538</v>
      </c>
      <c r="C266" s="4">
        <v>0.14000000000000001</v>
      </c>
      <c r="D266" s="6">
        <v>1.3</v>
      </c>
      <c r="E266" s="4">
        <v>0.11</v>
      </c>
      <c r="F266" s="4">
        <v>1.8</v>
      </c>
      <c r="G266" s="4">
        <v>1.6</v>
      </c>
    </row>
    <row r="267" spans="1:7" x14ac:dyDescent="0.25">
      <c r="A267" s="3" t="s">
        <v>539</v>
      </c>
      <c r="B267" s="4" t="s">
        <v>540</v>
      </c>
      <c r="C267" s="4">
        <v>0.23</v>
      </c>
      <c r="D267" s="4">
        <v>26</v>
      </c>
      <c r="E267" s="4">
        <v>0.64</v>
      </c>
      <c r="F267" s="4">
        <v>0.15</v>
      </c>
      <c r="G267" s="4">
        <v>0.12</v>
      </c>
    </row>
    <row r="268" spans="1:7" x14ac:dyDescent="0.25">
      <c r="A268" s="7" t="s">
        <v>541</v>
      </c>
      <c r="B268" s="4" t="s">
        <v>542</v>
      </c>
      <c r="C268" s="4">
        <v>1.1000000000000001</v>
      </c>
      <c r="D268" s="4">
        <v>1.6</v>
      </c>
      <c r="E268" s="4">
        <v>0.15</v>
      </c>
      <c r="F268" s="4">
        <v>11</v>
      </c>
      <c r="G268" s="4">
        <v>8.5</v>
      </c>
    </row>
    <row r="269" spans="1:7" x14ac:dyDescent="0.25">
      <c r="A269" s="4" t="s">
        <v>543</v>
      </c>
      <c r="B269" s="4" t="s">
        <v>544</v>
      </c>
      <c r="C269" s="6">
        <v>3.6</v>
      </c>
      <c r="D269" s="9">
        <v>17</v>
      </c>
      <c r="E269" s="5">
        <v>0.1</v>
      </c>
      <c r="F269" s="6">
        <v>3.9</v>
      </c>
      <c r="G269" s="6">
        <v>6</v>
      </c>
    </row>
    <row r="270" spans="1:7" x14ac:dyDescent="0.25">
      <c r="A270" s="4" t="s">
        <v>545</v>
      </c>
      <c r="B270" s="4" t="s">
        <v>546</v>
      </c>
      <c r="C270" s="4">
        <v>0.42</v>
      </c>
      <c r="D270" s="4">
        <v>16</v>
      </c>
      <c r="E270" s="4">
        <v>7.9000000000000008E-3</v>
      </c>
      <c r="F270" s="4">
        <v>0.44</v>
      </c>
      <c r="G270" s="5">
        <v>0.7</v>
      </c>
    </row>
    <row r="271" spans="1:7" x14ac:dyDescent="0.25">
      <c r="A271" s="3" t="s">
        <v>547</v>
      </c>
      <c r="B271" s="4" t="s">
        <v>548</v>
      </c>
      <c r="C271" s="4">
        <v>0.25</v>
      </c>
      <c r="D271" s="4">
        <v>5.8</v>
      </c>
      <c r="E271" s="4">
        <v>8.6999999999999994E-2</v>
      </c>
      <c r="F271" s="5">
        <v>0.8</v>
      </c>
      <c r="G271" s="4">
        <v>1.3</v>
      </c>
    </row>
    <row r="272" spans="1:7" x14ac:dyDescent="0.25">
      <c r="A272" s="3" t="s">
        <v>549</v>
      </c>
      <c r="B272" s="4" t="s">
        <v>550</v>
      </c>
      <c r="C272" s="5">
        <v>0.5</v>
      </c>
      <c r="D272" s="6">
        <v>2.1</v>
      </c>
      <c r="E272" s="4">
        <v>0.85</v>
      </c>
      <c r="F272" s="6">
        <v>4</v>
      </c>
      <c r="G272" s="4">
        <v>4.7</v>
      </c>
    </row>
    <row r="273" spans="1:7" x14ac:dyDescent="0.25">
      <c r="A273" s="7" t="s">
        <v>551</v>
      </c>
      <c r="B273" s="4" t="s">
        <v>552</v>
      </c>
      <c r="C273" s="4">
        <v>0.15</v>
      </c>
      <c r="D273" s="4">
        <v>1.3</v>
      </c>
      <c r="E273" s="4">
        <v>4.2000000000000003E-2</v>
      </c>
      <c r="F273" s="6">
        <v>2</v>
      </c>
      <c r="G273" s="4">
        <v>2.1</v>
      </c>
    </row>
    <row r="274" spans="1:7" x14ac:dyDescent="0.25">
      <c r="A274" s="4" t="s">
        <v>553</v>
      </c>
      <c r="B274" s="4" t="s">
        <v>554</v>
      </c>
      <c r="C274" s="4">
        <v>0.32</v>
      </c>
      <c r="D274" s="6">
        <v>2</v>
      </c>
      <c r="E274" s="6">
        <v>1</v>
      </c>
      <c r="F274" s="4">
        <v>2.7</v>
      </c>
      <c r="G274" s="4">
        <v>1.9</v>
      </c>
    </row>
    <row r="275" spans="1:7" x14ac:dyDescent="0.25">
      <c r="A275" s="3" t="s">
        <v>555</v>
      </c>
      <c r="B275" s="4" t="s">
        <v>556</v>
      </c>
      <c r="C275" s="4">
        <v>0.13</v>
      </c>
      <c r="D275" s="4">
        <v>0.32</v>
      </c>
      <c r="E275" s="4">
        <v>6.0000000000000001E-3</v>
      </c>
      <c r="F275" s="4">
        <v>6.8</v>
      </c>
      <c r="G275" s="4">
        <v>9.4</v>
      </c>
    </row>
    <row r="276" spans="1:7" x14ac:dyDescent="0.25">
      <c r="A276" s="4" t="s">
        <v>557</v>
      </c>
      <c r="B276" s="4" t="s">
        <v>558</v>
      </c>
      <c r="C276" s="4">
        <v>8.5999999999999993E-2</v>
      </c>
      <c r="D276" s="6">
        <v>1.2</v>
      </c>
      <c r="E276" s="4" t="s">
        <v>11</v>
      </c>
      <c r="F276" s="4">
        <v>1.2</v>
      </c>
      <c r="G276" s="4">
        <v>1.5</v>
      </c>
    </row>
    <row r="277" spans="1:7" x14ac:dyDescent="0.25">
      <c r="A277" s="4" t="s">
        <v>559</v>
      </c>
      <c r="B277" s="4" t="s">
        <v>560</v>
      </c>
      <c r="C277" s="4">
        <v>3.6</v>
      </c>
      <c r="D277" s="4">
        <v>2.5</v>
      </c>
      <c r="E277" s="4">
        <v>0.85</v>
      </c>
      <c r="F277" s="4">
        <v>22</v>
      </c>
      <c r="G277" s="4">
        <v>24</v>
      </c>
    </row>
    <row r="278" spans="1:7" x14ac:dyDescent="0.25">
      <c r="A278" s="3" t="s">
        <v>561</v>
      </c>
      <c r="B278" s="4" t="s">
        <v>562</v>
      </c>
      <c r="C278" s="4">
        <v>0.12</v>
      </c>
      <c r="D278" s="4">
        <v>1.6</v>
      </c>
      <c r="E278" s="4">
        <v>1.2E-2</v>
      </c>
      <c r="F278" s="4">
        <v>1.3</v>
      </c>
      <c r="G278" s="4">
        <v>2.5</v>
      </c>
    </row>
    <row r="279" spans="1:7" x14ac:dyDescent="0.25">
      <c r="A279" s="3" t="s">
        <v>563</v>
      </c>
      <c r="B279" s="4" t="s">
        <v>564</v>
      </c>
      <c r="C279" s="4">
        <v>0.71</v>
      </c>
      <c r="D279" s="4">
        <v>1.7</v>
      </c>
      <c r="E279" s="4">
        <v>0.97</v>
      </c>
      <c r="F279" s="6">
        <v>7</v>
      </c>
      <c r="G279" s="4">
        <v>5.3</v>
      </c>
    </row>
    <row r="280" spans="1:7" x14ac:dyDescent="0.25">
      <c r="A280" s="4" t="s">
        <v>565</v>
      </c>
      <c r="B280" s="4" t="s">
        <v>566</v>
      </c>
      <c r="C280" s="5">
        <v>0.16</v>
      </c>
      <c r="D280" s="6">
        <v>1.2</v>
      </c>
      <c r="E280" s="6">
        <v>1</v>
      </c>
      <c r="F280" s="4">
        <v>2.2000000000000002</v>
      </c>
      <c r="G280" s="4">
        <v>1.7</v>
      </c>
    </row>
    <row r="281" spans="1:7" x14ac:dyDescent="0.25">
      <c r="A281" s="3" t="s">
        <v>567</v>
      </c>
      <c r="B281" s="4" t="s">
        <v>568</v>
      </c>
      <c r="C281" s="4">
        <v>2.2999999999999998</v>
      </c>
      <c r="D281" s="4">
        <v>5.6</v>
      </c>
      <c r="E281" s="4">
        <v>0.83</v>
      </c>
      <c r="F281" s="4">
        <v>6.8</v>
      </c>
      <c r="G281" s="4">
        <v>5.3</v>
      </c>
    </row>
    <row r="282" spans="1:7" x14ac:dyDescent="0.25">
      <c r="A282" s="3" t="s">
        <v>569</v>
      </c>
      <c r="B282" s="4" t="s">
        <v>570</v>
      </c>
      <c r="C282" s="6">
        <v>1</v>
      </c>
      <c r="D282" s="4">
        <v>4.5999999999999996</v>
      </c>
      <c r="E282" s="4">
        <v>0.99</v>
      </c>
      <c r="F282" s="4">
        <v>3.7</v>
      </c>
      <c r="G282" s="4">
        <v>3.7</v>
      </c>
    </row>
    <row r="283" spans="1:7" x14ac:dyDescent="0.25">
      <c r="A283" s="3" t="s">
        <v>571</v>
      </c>
      <c r="B283" s="4" t="s">
        <v>572</v>
      </c>
      <c r="C283" s="4">
        <v>1.7</v>
      </c>
      <c r="D283" s="4">
        <v>2.8</v>
      </c>
      <c r="E283" s="5">
        <v>0.8</v>
      </c>
      <c r="F283" s="4">
        <v>11</v>
      </c>
      <c r="G283" s="4">
        <v>10</v>
      </c>
    </row>
    <row r="284" spans="1:7" x14ac:dyDescent="0.25">
      <c r="A284" s="3" t="s">
        <v>573</v>
      </c>
      <c r="B284" s="4" t="s">
        <v>574</v>
      </c>
      <c r="C284" s="4">
        <v>23</v>
      </c>
      <c r="D284" s="4">
        <v>12</v>
      </c>
      <c r="E284" s="4">
        <v>8.8999999999999996E-2</v>
      </c>
      <c r="F284" s="4">
        <v>32</v>
      </c>
      <c r="G284" s="4">
        <v>34</v>
      </c>
    </row>
    <row r="285" spans="1:7" x14ac:dyDescent="0.25">
      <c r="A285" s="7" t="s">
        <v>575</v>
      </c>
      <c r="B285" s="4" t="s">
        <v>576</v>
      </c>
      <c r="C285" s="4">
        <v>1.5</v>
      </c>
      <c r="D285" s="4">
        <v>32</v>
      </c>
      <c r="E285" s="6">
        <v>1</v>
      </c>
      <c r="F285" s="4">
        <v>0.81</v>
      </c>
      <c r="G285" s="6">
        <v>1</v>
      </c>
    </row>
    <row r="286" spans="1:7" x14ac:dyDescent="0.25">
      <c r="A286" s="7" t="s">
        <v>577</v>
      </c>
      <c r="B286" s="4" t="s">
        <v>578</v>
      </c>
      <c r="C286" s="4">
        <v>0.62</v>
      </c>
      <c r="D286" s="4">
        <v>0.19</v>
      </c>
      <c r="E286" s="4" t="s">
        <v>11</v>
      </c>
      <c r="F286" s="4">
        <v>54</v>
      </c>
      <c r="G286" s="4">
        <v>49</v>
      </c>
    </row>
    <row r="287" spans="1:7" x14ac:dyDescent="0.25">
      <c r="A287" s="3" t="s">
        <v>579</v>
      </c>
      <c r="B287" s="4" t="s">
        <v>580</v>
      </c>
      <c r="C287" s="4">
        <v>0.33</v>
      </c>
      <c r="D287" s="6">
        <v>1</v>
      </c>
      <c r="E287" s="6">
        <v>1</v>
      </c>
      <c r="F287" s="6">
        <v>5.5</v>
      </c>
      <c r="G287" s="4">
        <v>4.7</v>
      </c>
    </row>
    <row r="288" spans="1:7" x14ac:dyDescent="0.25">
      <c r="A288" s="7" t="s">
        <v>581</v>
      </c>
      <c r="B288" s="4" t="s">
        <v>582</v>
      </c>
      <c r="C288" s="4">
        <v>0.46</v>
      </c>
      <c r="D288" s="5">
        <v>0.8</v>
      </c>
      <c r="E288" s="4">
        <v>2.3E-2</v>
      </c>
      <c r="F288" s="4">
        <v>9.6</v>
      </c>
      <c r="G288" s="4">
        <v>10</v>
      </c>
    </row>
    <row r="289" spans="1:7" x14ac:dyDescent="0.25">
      <c r="A289" s="7" t="s">
        <v>583</v>
      </c>
      <c r="B289" s="4" t="s">
        <v>584</v>
      </c>
      <c r="C289" s="4">
        <v>0.62</v>
      </c>
      <c r="D289" s="4">
        <v>2.2999999999999998</v>
      </c>
      <c r="E289" s="4" t="s">
        <v>11</v>
      </c>
      <c r="F289" s="4">
        <v>4.5999999999999996</v>
      </c>
      <c r="G289" s="4">
        <v>3.8</v>
      </c>
    </row>
    <row r="290" spans="1:7" x14ac:dyDescent="0.25">
      <c r="A290" s="7" t="s">
        <v>585</v>
      </c>
      <c r="B290" s="4" t="s">
        <v>586</v>
      </c>
      <c r="C290" s="4">
        <v>0.91</v>
      </c>
      <c r="D290" s="4">
        <v>2.2999999999999998</v>
      </c>
      <c r="E290" s="4" t="s">
        <v>11</v>
      </c>
      <c r="F290" s="4">
        <v>6.6</v>
      </c>
      <c r="G290" s="4">
        <v>5.2</v>
      </c>
    </row>
    <row r="291" spans="1:7" x14ac:dyDescent="0.25">
      <c r="A291" s="4" t="s">
        <v>587</v>
      </c>
      <c r="B291" s="4" t="s">
        <v>588</v>
      </c>
      <c r="C291" s="4">
        <v>0.19</v>
      </c>
      <c r="D291" s="5">
        <v>0.5</v>
      </c>
      <c r="E291" s="4">
        <v>5.0000000000000001E-3</v>
      </c>
      <c r="F291" s="6">
        <v>6.3</v>
      </c>
      <c r="G291" s="9">
        <f>AVERAGE(5.9,14)</f>
        <v>9.9499999999999993</v>
      </c>
    </row>
    <row r="292" spans="1:7" x14ac:dyDescent="0.25">
      <c r="A292" s="3" t="s">
        <v>589</v>
      </c>
      <c r="B292" s="4" t="s">
        <v>590</v>
      </c>
      <c r="C292" s="4">
        <v>0.16</v>
      </c>
      <c r="D292" s="4">
        <v>0.56000000000000005</v>
      </c>
      <c r="E292" s="4">
        <v>0.02</v>
      </c>
      <c r="F292" s="4">
        <v>4.8</v>
      </c>
      <c r="G292" s="4">
        <v>3.3</v>
      </c>
    </row>
    <row r="293" spans="1:7" x14ac:dyDescent="0.25">
      <c r="A293" s="3" t="s">
        <v>591</v>
      </c>
      <c r="B293" s="4" t="s">
        <v>592</v>
      </c>
      <c r="C293" s="8">
        <v>0.08</v>
      </c>
      <c r="D293" s="5">
        <v>0.82</v>
      </c>
      <c r="E293" s="4">
        <v>2.1000000000000001E-2</v>
      </c>
      <c r="F293" s="4">
        <v>1.6</v>
      </c>
      <c r="G293" s="4">
        <v>2.2000000000000002</v>
      </c>
    </row>
    <row r="294" spans="1:7" x14ac:dyDescent="0.25">
      <c r="A294" s="3" t="s">
        <v>593</v>
      </c>
      <c r="B294" s="4" t="s">
        <v>594</v>
      </c>
      <c r="C294" s="4">
        <v>3.7</v>
      </c>
      <c r="D294" s="4">
        <v>9.1</v>
      </c>
      <c r="E294" s="4">
        <v>0.35</v>
      </c>
      <c r="F294" s="4">
        <v>6.7</v>
      </c>
      <c r="G294" s="4">
        <v>5.2</v>
      </c>
    </row>
    <row r="295" spans="1:7" x14ac:dyDescent="0.25">
      <c r="A295" s="3" t="s">
        <v>595</v>
      </c>
      <c r="B295" s="4" t="s">
        <v>596</v>
      </c>
      <c r="C295" s="6">
        <v>5.6</v>
      </c>
      <c r="D295" s="4">
        <v>4.5</v>
      </c>
      <c r="E295" s="4">
        <v>0.28000000000000003</v>
      </c>
      <c r="F295" s="4">
        <v>22</v>
      </c>
      <c r="G295" s="4">
        <v>15</v>
      </c>
    </row>
    <row r="296" spans="1:7" x14ac:dyDescent="0.25">
      <c r="A296" s="3" t="s">
        <v>597</v>
      </c>
      <c r="B296" s="4" t="s">
        <v>598</v>
      </c>
      <c r="C296" s="4">
        <v>17</v>
      </c>
      <c r="D296" s="4">
        <v>7.8</v>
      </c>
      <c r="E296" s="4">
        <v>0.08</v>
      </c>
      <c r="F296" s="4">
        <v>36</v>
      </c>
      <c r="G296" s="4">
        <v>35</v>
      </c>
    </row>
    <row r="297" spans="1:7" x14ac:dyDescent="0.25">
      <c r="A297" s="3" t="s">
        <v>599</v>
      </c>
      <c r="B297" s="4" t="s">
        <v>600</v>
      </c>
      <c r="C297" s="4">
        <v>1.1000000000000001</v>
      </c>
      <c r="D297" s="4">
        <v>3.4</v>
      </c>
      <c r="E297" s="4">
        <v>0.53</v>
      </c>
      <c r="F297" s="4">
        <v>5.4</v>
      </c>
      <c r="G297" s="4">
        <v>4.9000000000000004</v>
      </c>
    </row>
    <row r="298" spans="1:7" x14ac:dyDescent="0.25">
      <c r="A298" s="3" t="s">
        <v>601</v>
      </c>
      <c r="B298" s="4" t="s">
        <v>602</v>
      </c>
      <c r="C298" s="4">
        <v>1.5</v>
      </c>
      <c r="D298" s="4">
        <v>85</v>
      </c>
      <c r="E298" s="4">
        <v>0.12</v>
      </c>
      <c r="F298" s="4">
        <v>0.28999999999999998</v>
      </c>
      <c r="G298" s="6">
        <v>0.96</v>
      </c>
    </row>
    <row r="299" spans="1:7" x14ac:dyDescent="0.25">
      <c r="A299" s="3" t="s">
        <v>603</v>
      </c>
      <c r="B299" s="4" t="s">
        <v>604</v>
      </c>
      <c r="C299" s="4">
        <v>0.38</v>
      </c>
      <c r="D299" s="4">
        <v>5.7</v>
      </c>
      <c r="E299" s="5">
        <v>0.2</v>
      </c>
      <c r="F299" s="4">
        <v>1.9</v>
      </c>
      <c r="G299" s="4">
        <v>1.6</v>
      </c>
    </row>
    <row r="300" spans="1:7" x14ac:dyDescent="0.25">
      <c r="A300" s="3" t="s">
        <v>605</v>
      </c>
      <c r="B300" s="4" t="s">
        <v>606</v>
      </c>
      <c r="C300" s="4">
        <v>2.2000000000000002</v>
      </c>
      <c r="D300" s="4">
        <v>9.6999999999999993</v>
      </c>
      <c r="E300" s="4" t="s">
        <v>11</v>
      </c>
      <c r="F300" s="4">
        <v>3.8</v>
      </c>
      <c r="G300" s="4">
        <v>5.2</v>
      </c>
    </row>
    <row r="301" spans="1:7" x14ac:dyDescent="0.25">
      <c r="A301" s="3" t="s">
        <v>607</v>
      </c>
      <c r="B301" s="4" t="s">
        <v>608</v>
      </c>
      <c r="C301" s="4">
        <v>4.3</v>
      </c>
      <c r="D301" s="4">
        <v>28</v>
      </c>
      <c r="E301" s="4">
        <v>0.86</v>
      </c>
      <c r="F301" s="4">
        <v>2.6</v>
      </c>
      <c r="G301" s="4">
        <v>2.2999999999999998</v>
      </c>
    </row>
    <row r="302" spans="1:7" x14ac:dyDescent="0.25">
      <c r="A302" s="4" t="s">
        <v>609</v>
      </c>
      <c r="B302" s="4" t="s">
        <v>610</v>
      </c>
      <c r="C302" s="4">
        <v>700</v>
      </c>
      <c r="D302" s="9">
        <v>11</v>
      </c>
      <c r="E302" s="4">
        <v>0.56999999999999995</v>
      </c>
      <c r="F302" s="4">
        <v>1300</v>
      </c>
      <c r="G302" s="4">
        <v>850</v>
      </c>
    </row>
    <row r="303" spans="1:7" x14ac:dyDescent="0.25">
      <c r="A303" s="4" t="s">
        <v>611</v>
      </c>
      <c r="B303" s="4" t="s">
        <v>612</v>
      </c>
      <c r="C303" s="4">
        <v>0.85</v>
      </c>
      <c r="D303" s="6">
        <v>1.8</v>
      </c>
      <c r="E303" s="4" t="s">
        <v>11</v>
      </c>
      <c r="F303" s="4">
        <v>7.9</v>
      </c>
      <c r="G303" s="4">
        <v>5.9</v>
      </c>
    </row>
    <row r="304" spans="1:7" x14ac:dyDescent="0.25">
      <c r="A304" s="4" t="s">
        <v>613</v>
      </c>
      <c r="B304" s="4" t="s">
        <v>614</v>
      </c>
      <c r="C304" s="4">
        <v>6.8</v>
      </c>
      <c r="D304" s="9">
        <v>12</v>
      </c>
      <c r="E304" s="4">
        <v>0.47</v>
      </c>
      <c r="F304" s="4">
        <v>9.4</v>
      </c>
      <c r="G304" s="4">
        <v>6.7</v>
      </c>
    </row>
    <row r="305" spans="1:7" x14ac:dyDescent="0.25">
      <c r="A305" s="4" t="s">
        <v>615</v>
      </c>
      <c r="B305" s="4" t="s">
        <v>616</v>
      </c>
      <c r="C305" s="4">
        <v>6.6</v>
      </c>
      <c r="D305" s="6">
        <v>9.1999999999999993</v>
      </c>
      <c r="E305" s="4">
        <v>0.36</v>
      </c>
      <c r="F305" s="4">
        <v>12</v>
      </c>
      <c r="G305" s="4">
        <v>10</v>
      </c>
    </row>
    <row r="306" spans="1:7" x14ac:dyDescent="0.25">
      <c r="A306" s="7" t="s">
        <v>617</v>
      </c>
      <c r="B306" s="4" t="s">
        <v>618</v>
      </c>
      <c r="C306" s="5">
        <v>0.15</v>
      </c>
      <c r="D306" s="4">
        <v>3.7000000000000002E-3</v>
      </c>
      <c r="E306" s="4">
        <v>2.2000000000000001E-3</v>
      </c>
      <c r="F306" s="4">
        <v>680</v>
      </c>
      <c r="G306" s="4">
        <v>790</v>
      </c>
    </row>
    <row r="307" spans="1:7" x14ac:dyDescent="0.25">
      <c r="A307" s="7" t="s">
        <v>619</v>
      </c>
      <c r="B307" s="4" t="s">
        <v>620</v>
      </c>
      <c r="C307" s="5">
        <v>0.52</v>
      </c>
      <c r="D307" s="4">
        <v>1.5</v>
      </c>
      <c r="E307" s="6">
        <v>1</v>
      </c>
      <c r="F307" s="4">
        <v>4.8</v>
      </c>
      <c r="G307" s="4">
        <v>3.4</v>
      </c>
    </row>
    <row r="308" spans="1:7" x14ac:dyDescent="0.25">
      <c r="A308" s="3" t="s">
        <v>621</v>
      </c>
      <c r="B308" s="4" t="s">
        <v>622</v>
      </c>
      <c r="C308" s="4">
        <v>0.25</v>
      </c>
      <c r="D308" s="4">
        <v>0.13</v>
      </c>
      <c r="E308" s="4" t="s">
        <v>11</v>
      </c>
      <c r="F308" s="4">
        <v>32</v>
      </c>
      <c r="G308" s="4">
        <v>42</v>
      </c>
    </row>
    <row r="309" spans="1:7" x14ac:dyDescent="0.25">
      <c r="A309" s="4" t="s">
        <v>623</v>
      </c>
      <c r="B309" s="4" t="s">
        <v>624</v>
      </c>
      <c r="C309" s="4">
        <v>0.55000000000000004</v>
      </c>
      <c r="D309" s="6">
        <v>1.8</v>
      </c>
      <c r="E309" s="4">
        <v>0.15</v>
      </c>
      <c r="F309" s="4">
        <v>5.0999999999999996</v>
      </c>
      <c r="G309" s="4">
        <v>14</v>
      </c>
    </row>
    <row r="310" spans="1:7" x14ac:dyDescent="0.25">
      <c r="A310" s="3" t="s">
        <v>625</v>
      </c>
      <c r="B310" s="4" t="s">
        <v>626</v>
      </c>
      <c r="C310" s="4">
        <v>0.15</v>
      </c>
      <c r="D310" s="4">
        <v>0.82</v>
      </c>
      <c r="E310" s="4">
        <v>6.0000000000000001E-3</v>
      </c>
      <c r="F310" s="6">
        <v>3</v>
      </c>
      <c r="G310" s="4">
        <v>1.6</v>
      </c>
    </row>
    <row r="311" spans="1:7" x14ac:dyDescent="0.25">
      <c r="A311" s="4" t="s">
        <v>627</v>
      </c>
      <c r="B311" s="4" t="s">
        <v>628</v>
      </c>
      <c r="C311" s="4">
        <v>12</v>
      </c>
      <c r="D311" s="4">
        <v>26</v>
      </c>
      <c r="E311" s="5">
        <v>0.6</v>
      </c>
      <c r="F311" s="4">
        <v>7.7</v>
      </c>
      <c r="G311" s="6">
        <v>7</v>
      </c>
    </row>
    <row r="312" spans="1:7" x14ac:dyDescent="0.25">
      <c r="A312" s="4" t="s">
        <v>629</v>
      </c>
      <c r="B312" s="4" t="s">
        <v>630</v>
      </c>
      <c r="C312" s="4">
        <v>38</v>
      </c>
      <c r="D312" s="4">
        <v>24</v>
      </c>
      <c r="E312" s="4">
        <v>7.5999999999999998E-2</v>
      </c>
      <c r="F312" s="4">
        <v>26</v>
      </c>
      <c r="G312" s="4">
        <v>16</v>
      </c>
    </row>
    <row r="313" spans="1:7" x14ac:dyDescent="0.25">
      <c r="A313" s="4" t="s">
        <v>631</v>
      </c>
      <c r="B313" s="4" t="s">
        <v>632</v>
      </c>
      <c r="C313" s="4">
        <v>3.3</v>
      </c>
      <c r="D313" s="4">
        <v>10</v>
      </c>
      <c r="E313" s="4" t="s">
        <v>11</v>
      </c>
      <c r="F313" s="4">
        <v>5.5</v>
      </c>
      <c r="G313" s="4">
        <v>4.2</v>
      </c>
    </row>
    <row r="314" spans="1:7" x14ac:dyDescent="0.25">
      <c r="A314" s="7" t="s">
        <v>633</v>
      </c>
      <c r="B314" s="4" t="s">
        <v>634</v>
      </c>
      <c r="C314" s="4">
        <v>4.4000000000000004</v>
      </c>
      <c r="D314" s="4">
        <v>6.4</v>
      </c>
      <c r="E314" s="4" t="s">
        <v>11</v>
      </c>
      <c r="F314" s="4">
        <v>11</v>
      </c>
      <c r="G314" s="4">
        <v>22</v>
      </c>
    </row>
    <row r="315" spans="1:7" x14ac:dyDescent="0.25">
      <c r="A315" s="4" t="s">
        <v>635</v>
      </c>
      <c r="B315" s="4" t="s">
        <v>636</v>
      </c>
      <c r="C315" s="4">
        <v>0.62</v>
      </c>
      <c r="D315" s="6">
        <v>1.1000000000000001</v>
      </c>
      <c r="E315" s="6">
        <v>1</v>
      </c>
      <c r="F315" s="4">
        <v>9.4</v>
      </c>
      <c r="G315" s="4">
        <v>6.6</v>
      </c>
    </row>
    <row r="316" spans="1:7" x14ac:dyDescent="0.25">
      <c r="A316" s="7" t="s">
        <v>637</v>
      </c>
      <c r="B316" s="4" t="s">
        <v>638</v>
      </c>
      <c r="C316" s="4">
        <v>0.37</v>
      </c>
      <c r="D316" s="4">
        <v>16</v>
      </c>
      <c r="E316" s="5">
        <v>0.4</v>
      </c>
      <c r="F316" s="4">
        <v>0.39</v>
      </c>
      <c r="G316" s="4">
        <v>0.56999999999999995</v>
      </c>
    </row>
    <row r="317" spans="1:7" x14ac:dyDescent="0.25">
      <c r="A317" s="7" t="s">
        <v>639</v>
      </c>
      <c r="B317" s="4" t="s">
        <v>640</v>
      </c>
      <c r="C317" s="4">
        <v>3.9</v>
      </c>
      <c r="D317" s="4">
        <v>3.3</v>
      </c>
      <c r="E317" s="4">
        <v>0.05</v>
      </c>
      <c r="F317" s="4">
        <v>20</v>
      </c>
      <c r="G317" s="4">
        <v>22</v>
      </c>
    </row>
    <row r="318" spans="1:7" x14ac:dyDescent="0.25">
      <c r="A318" s="3" t="s">
        <v>641</v>
      </c>
      <c r="B318" s="4" t="s">
        <v>642</v>
      </c>
      <c r="C318" s="4">
        <v>0.24</v>
      </c>
      <c r="D318" s="6">
        <v>3</v>
      </c>
      <c r="E318" s="4">
        <v>0.86</v>
      </c>
      <c r="F318" s="4">
        <v>1.3</v>
      </c>
      <c r="G318" s="4">
        <v>0.95</v>
      </c>
    </row>
    <row r="319" spans="1:7" x14ac:dyDescent="0.25">
      <c r="A319" s="3" t="s">
        <v>643</v>
      </c>
      <c r="B319" s="4" t="s">
        <v>644</v>
      </c>
      <c r="C319" s="4">
        <v>12</v>
      </c>
      <c r="D319" s="4">
        <v>13</v>
      </c>
      <c r="E319" s="4">
        <v>7.4999999999999997E-2</v>
      </c>
      <c r="F319" s="4">
        <v>15</v>
      </c>
      <c r="G319" s="4">
        <v>16</v>
      </c>
    </row>
    <row r="320" spans="1:7" x14ac:dyDescent="0.25">
      <c r="A320" s="4" t="s">
        <v>645</v>
      </c>
      <c r="B320" s="4" t="s">
        <v>646</v>
      </c>
      <c r="C320" s="4">
        <v>1.9</v>
      </c>
      <c r="D320" s="9">
        <v>12</v>
      </c>
      <c r="E320" s="4" t="s">
        <v>11</v>
      </c>
      <c r="F320" s="4">
        <v>2.6</v>
      </c>
      <c r="G320" s="4">
        <v>1.8</v>
      </c>
    </row>
    <row r="321" spans="1:7" x14ac:dyDescent="0.25">
      <c r="A321" s="4" t="s">
        <v>647</v>
      </c>
      <c r="B321" s="4" t="s">
        <v>648</v>
      </c>
      <c r="C321" s="4">
        <v>0.82</v>
      </c>
      <c r="D321" s="9">
        <v>18</v>
      </c>
      <c r="E321" s="4">
        <v>0.36</v>
      </c>
      <c r="F321" s="4">
        <v>0.76</v>
      </c>
      <c r="G321" s="6">
        <v>1</v>
      </c>
    </row>
    <row r="322" spans="1:7" x14ac:dyDescent="0.25">
      <c r="A322" s="4" t="s">
        <v>649</v>
      </c>
      <c r="B322" s="4" t="s">
        <v>650</v>
      </c>
      <c r="C322" s="4">
        <v>3.5000000000000003E-2</v>
      </c>
      <c r="D322" s="6">
        <v>6.8</v>
      </c>
      <c r="E322" s="4">
        <v>0.05</v>
      </c>
      <c r="F322" s="4">
        <v>8.5999999999999993E-2</v>
      </c>
      <c r="G322" s="4">
        <v>6.5000000000000002E-2</v>
      </c>
    </row>
    <row r="323" spans="1:7" x14ac:dyDescent="0.25">
      <c r="A323" s="3" t="s">
        <v>651</v>
      </c>
      <c r="B323" s="4" t="s">
        <v>652</v>
      </c>
      <c r="C323" s="4">
        <v>9.6000000000000002E-2</v>
      </c>
      <c r="D323" s="4">
        <v>1.3</v>
      </c>
      <c r="E323" s="4">
        <v>0.01</v>
      </c>
      <c r="F323" s="4">
        <v>1.2</v>
      </c>
      <c r="G323" s="4">
        <v>1.4</v>
      </c>
    </row>
    <row r="324" spans="1:7" x14ac:dyDescent="0.25">
      <c r="A324" s="7" t="s">
        <v>653</v>
      </c>
      <c r="B324" s="4" t="s">
        <v>654</v>
      </c>
      <c r="C324" s="4">
        <v>4.9000000000000004</v>
      </c>
      <c r="D324" s="4">
        <v>20</v>
      </c>
      <c r="E324" s="4">
        <v>0.15</v>
      </c>
      <c r="F324" s="4">
        <v>4.0999999999999996</v>
      </c>
      <c r="G324" s="4">
        <v>4.3</v>
      </c>
    </row>
    <row r="325" spans="1:7" x14ac:dyDescent="0.25">
      <c r="A325" s="7" t="s">
        <v>655</v>
      </c>
      <c r="B325" s="4" t="s">
        <v>656</v>
      </c>
      <c r="C325" s="4">
        <v>11</v>
      </c>
      <c r="D325" s="4">
        <v>18</v>
      </c>
      <c r="E325" s="4" t="s">
        <v>11</v>
      </c>
      <c r="F325" s="4">
        <v>11</v>
      </c>
      <c r="G325" s="4">
        <v>19</v>
      </c>
    </row>
    <row r="326" spans="1:7" x14ac:dyDescent="0.25">
      <c r="A326" s="7" t="s">
        <v>657</v>
      </c>
      <c r="B326" s="4" t="s">
        <v>658</v>
      </c>
      <c r="C326" s="4">
        <v>0.16</v>
      </c>
      <c r="D326" s="6">
        <v>2</v>
      </c>
      <c r="E326" s="6">
        <v>1</v>
      </c>
      <c r="F326" s="4">
        <v>1.3</v>
      </c>
      <c r="G326" s="4">
        <v>1.5</v>
      </c>
    </row>
    <row r="327" spans="1:7" x14ac:dyDescent="0.25">
      <c r="A327" s="4" t="s">
        <v>659</v>
      </c>
      <c r="B327" s="4" t="s">
        <v>660</v>
      </c>
      <c r="C327" s="4">
        <v>0.28000000000000003</v>
      </c>
      <c r="D327" s="6">
        <v>1.9</v>
      </c>
      <c r="E327" s="6">
        <v>1</v>
      </c>
      <c r="F327" s="4">
        <v>2.5</v>
      </c>
      <c r="G327" s="4">
        <v>2.1</v>
      </c>
    </row>
    <row r="328" spans="1:7" x14ac:dyDescent="0.25">
      <c r="A328" s="7" t="s">
        <v>661</v>
      </c>
      <c r="B328" s="4" t="s">
        <v>662</v>
      </c>
      <c r="C328" s="4">
        <v>0.22</v>
      </c>
      <c r="D328" s="4">
        <v>1.4</v>
      </c>
      <c r="E328" s="4">
        <v>0.99</v>
      </c>
      <c r="F328" s="4">
        <v>2.6</v>
      </c>
      <c r="G328" s="4">
        <v>2.6</v>
      </c>
    </row>
    <row r="329" spans="1:7" x14ac:dyDescent="0.25">
      <c r="A329" s="7" t="s">
        <v>663</v>
      </c>
      <c r="B329" s="4" t="s">
        <v>664</v>
      </c>
      <c r="C329" s="4">
        <v>0.17</v>
      </c>
      <c r="D329" s="4">
        <v>2.4</v>
      </c>
      <c r="E329" s="5">
        <v>0.98</v>
      </c>
      <c r="F329" s="4">
        <v>1.2</v>
      </c>
      <c r="G329" s="4">
        <v>1.3</v>
      </c>
    </row>
    <row r="330" spans="1:7" x14ac:dyDescent="0.25">
      <c r="A330" s="4" t="s">
        <v>665</v>
      </c>
      <c r="B330" s="4" t="s">
        <v>666</v>
      </c>
      <c r="C330" s="5">
        <v>0.94</v>
      </c>
      <c r="D330" s="4">
        <v>2.2999999999999998</v>
      </c>
      <c r="E330" s="5">
        <v>0.1</v>
      </c>
      <c r="F330" s="4">
        <v>6.8</v>
      </c>
      <c r="G330" s="4">
        <v>14</v>
      </c>
    </row>
    <row r="331" spans="1:7" x14ac:dyDescent="0.25">
      <c r="A331" s="4" t="s">
        <v>667</v>
      </c>
      <c r="B331" s="4" t="s">
        <v>668</v>
      </c>
      <c r="C331" s="4">
        <v>3.5</v>
      </c>
      <c r="D331" s="6">
        <v>7</v>
      </c>
      <c r="E331" s="4">
        <v>0.51</v>
      </c>
      <c r="F331" s="4">
        <v>8.3000000000000007</v>
      </c>
      <c r="G331" s="6">
        <v>9</v>
      </c>
    </row>
    <row r="332" spans="1:7" x14ac:dyDescent="0.25">
      <c r="A332" s="3" t="s">
        <v>669</v>
      </c>
      <c r="B332" s="4" t="s">
        <v>670</v>
      </c>
      <c r="C332" s="4">
        <v>3.1</v>
      </c>
      <c r="D332" s="4">
        <v>140</v>
      </c>
      <c r="E332" s="4" t="s">
        <v>11</v>
      </c>
      <c r="F332" s="5">
        <v>0.4</v>
      </c>
      <c r="G332" s="5">
        <v>0.3</v>
      </c>
    </row>
    <row r="333" spans="1:7" x14ac:dyDescent="0.25">
      <c r="A333" s="3" t="s">
        <v>671</v>
      </c>
      <c r="B333" s="4" t="s">
        <v>672</v>
      </c>
      <c r="C333" s="4">
        <v>0.32</v>
      </c>
      <c r="D333" s="4">
        <v>1.3</v>
      </c>
      <c r="E333" s="4">
        <v>0.95</v>
      </c>
      <c r="F333" s="4">
        <v>4.0999999999999996</v>
      </c>
      <c r="G333" s="4">
        <v>24</v>
      </c>
    </row>
    <row r="334" spans="1:7" x14ac:dyDescent="0.25">
      <c r="A334" s="3" t="s">
        <v>673</v>
      </c>
      <c r="B334" s="4" t="s">
        <v>674</v>
      </c>
      <c r="C334" s="4">
        <v>0.82</v>
      </c>
      <c r="D334" s="4">
        <v>7.4</v>
      </c>
      <c r="E334" s="6">
        <v>1</v>
      </c>
      <c r="F334" s="4">
        <v>1.8</v>
      </c>
      <c r="G334" s="6">
        <v>1</v>
      </c>
    </row>
    <row r="335" spans="1:7" x14ac:dyDescent="0.25">
      <c r="A335" s="4" t="s">
        <v>675</v>
      </c>
      <c r="B335" s="4" t="s">
        <v>676</v>
      </c>
      <c r="C335" s="4">
        <v>1.5</v>
      </c>
      <c r="D335" s="9">
        <v>56</v>
      </c>
      <c r="E335" s="4">
        <v>0.71</v>
      </c>
      <c r="F335" s="4">
        <v>0.43</v>
      </c>
      <c r="G335" s="4">
        <v>0.41</v>
      </c>
    </row>
    <row r="336" spans="1:7" x14ac:dyDescent="0.25">
      <c r="A336" s="4" t="s">
        <v>677</v>
      </c>
      <c r="B336" s="4" t="s">
        <v>678</v>
      </c>
      <c r="C336" s="4">
        <v>1.9</v>
      </c>
      <c r="D336" s="9">
        <v>31</v>
      </c>
      <c r="E336" s="4">
        <v>0.72</v>
      </c>
      <c r="F336" s="6">
        <v>1</v>
      </c>
      <c r="G336" s="6">
        <f>AVERAGE(2,2,1.06)</f>
        <v>1.6866666666666668</v>
      </c>
    </row>
    <row r="337" spans="1:7" x14ac:dyDescent="0.25">
      <c r="A337" s="4" t="s">
        <v>679</v>
      </c>
      <c r="B337" s="4" t="s">
        <v>680</v>
      </c>
      <c r="C337" s="4">
        <v>0.86</v>
      </c>
      <c r="D337" s="6">
        <v>6.2</v>
      </c>
      <c r="E337" s="4" t="s">
        <v>11</v>
      </c>
      <c r="F337" s="4">
        <v>2.2999999999999998</v>
      </c>
      <c r="G337" s="4">
        <v>1.9</v>
      </c>
    </row>
    <row r="338" spans="1:7" x14ac:dyDescent="0.25">
      <c r="A338" s="3" t="s">
        <v>681</v>
      </c>
      <c r="B338" s="4" t="s">
        <v>682</v>
      </c>
      <c r="C338" s="5">
        <v>0.7</v>
      </c>
      <c r="D338" s="6">
        <v>2</v>
      </c>
      <c r="E338" s="6">
        <v>1</v>
      </c>
      <c r="F338" s="4">
        <v>5.8</v>
      </c>
      <c r="G338" s="4">
        <v>4.0999999999999996</v>
      </c>
    </row>
    <row r="339" spans="1:7" x14ac:dyDescent="0.25">
      <c r="A339" s="3" t="s">
        <v>683</v>
      </c>
      <c r="B339" s="4" t="s">
        <v>684</v>
      </c>
      <c r="C339" s="4">
        <v>0.19</v>
      </c>
      <c r="D339" s="4">
        <v>7.0000000000000007E-2</v>
      </c>
      <c r="E339" s="4">
        <v>3.5000000000000003E-2</v>
      </c>
      <c r="F339" s="4">
        <v>44</v>
      </c>
      <c r="G339" s="4">
        <v>33</v>
      </c>
    </row>
    <row r="340" spans="1:7" x14ac:dyDescent="0.25">
      <c r="A340" s="3" t="s">
        <v>685</v>
      </c>
      <c r="B340" s="4" t="s">
        <v>686</v>
      </c>
      <c r="C340" s="4">
        <v>1.5</v>
      </c>
      <c r="D340" s="4">
        <v>26</v>
      </c>
      <c r="E340" s="4">
        <v>0.04</v>
      </c>
      <c r="F340" s="6">
        <v>1</v>
      </c>
      <c r="G340" s="4">
        <v>3.3</v>
      </c>
    </row>
    <row r="341" spans="1:7" x14ac:dyDescent="0.25">
      <c r="A341" s="3" t="s">
        <v>687</v>
      </c>
      <c r="B341" s="4" t="s">
        <v>688</v>
      </c>
      <c r="C341" s="4">
        <v>7.4</v>
      </c>
      <c r="D341" s="4">
        <v>5.0999999999999996</v>
      </c>
      <c r="E341" s="4">
        <v>2E-3</v>
      </c>
      <c r="F341" s="4">
        <v>24</v>
      </c>
      <c r="G341" s="4">
        <v>25</v>
      </c>
    </row>
    <row r="342" spans="1:7" x14ac:dyDescent="0.25">
      <c r="A342" s="7" t="s">
        <v>689</v>
      </c>
      <c r="B342" s="4" t="s">
        <v>690</v>
      </c>
      <c r="C342" s="4">
        <v>0.25</v>
      </c>
      <c r="D342" s="4">
        <v>11</v>
      </c>
      <c r="E342" s="4" t="s">
        <v>11</v>
      </c>
      <c r="F342" s="4">
        <v>0.38</v>
      </c>
      <c r="G342" s="4">
        <v>1.6</v>
      </c>
    </row>
    <row r="343" spans="1:7" x14ac:dyDescent="0.25">
      <c r="A343" s="7" t="s">
        <v>691</v>
      </c>
      <c r="B343" s="4" t="s">
        <v>692</v>
      </c>
      <c r="C343" s="4">
        <v>11</v>
      </c>
      <c r="D343" s="4">
        <v>10</v>
      </c>
      <c r="E343" s="4" t="s">
        <v>11</v>
      </c>
      <c r="F343" s="4">
        <v>18</v>
      </c>
      <c r="G343" s="4">
        <v>17</v>
      </c>
    </row>
    <row r="344" spans="1:7" x14ac:dyDescent="0.25">
      <c r="A344" s="3" t="s">
        <v>693</v>
      </c>
      <c r="B344" s="4" t="s">
        <v>694</v>
      </c>
      <c r="C344" s="4">
        <v>0.26</v>
      </c>
      <c r="D344" s="4">
        <v>1.4</v>
      </c>
      <c r="E344" s="4">
        <v>0.99</v>
      </c>
      <c r="F344" s="4">
        <v>3.1</v>
      </c>
      <c r="G344" s="4">
        <v>2.1</v>
      </c>
    </row>
    <row r="345" spans="1:7" x14ac:dyDescent="0.25">
      <c r="A345" s="7" t="s">
        <v>695</v>
      </c>
      <c r="B345" s="4" t="s">
        <v>696</v>
      </c>
      <c r="C345" s="6">
        <v>2.9</v>
      </c>
      <c r="D345" s="4">
        <v>19</v>
      </c>
      <c r="E345" s="4">
        <v>0.47</v>
      </c>
      <c r="F345" s="4">
        <v>2.5</v>
      </c>
      <c r="G345" s="4">
        <v>2.8</v>
      </c>
    </row>
    <row r="346" spans="1:7" x14ac:dyDescent="0.25">
      <c r="A346" s="7" t="s">
        <v>697</v>
      </c>
      <c r="B346" s="4" t="s">
        <v>698</v>
      </c>
      <c r="C346" s="4">
        <v>3.9</v>
      </c>
      <c r="D346" s="4">
        <v>6.7</v>
      </c>
      <c r="E346" s="4">
        <v>5.5E-2</v>
      </c>
      <c r="F346" s="4">
        <v>9.6999999999999993</v>
      </c>
      <c r="G346" s="4">
        <v>12</v>
      </c>
    </row>
    <row r="347" spans="1:7" x14ac:dyDescent="0.25">
      <c r="A347" s="7" t="s">
        <v>699</v>
      </c>
      <c r="B347" s="4" t="s">
        <v>700</v>
      </c>
      <c r="C347" s="4">
        <v>0.48</v>
      </c>
      <c r="D347" s="4">
        <v>9.1999999999999993</v>
      </c>
      <c r="E347" s="4" t="s">
        <v>11</v>
      </c>
      <c r="F347" s="4">
        <v>0.87</v>
      </c>
      <c r="G347" s="4">
        <v>2.2999999999999998</v>
      </c>
    </row>
    <row r="348" spans="1:7" x14ac:dyDescent="0.25">
      <c r="A348" s="3" t="s">
        <v>701</v>
      </c>
      <c r="B348" s="4" t="s">
        <v>702</v>
      </c>
      <c r="C348" s="4">
        <v>0.13</v>
      </c>
      <c r="D348" s="4">
        <v>1.6</v>
      </c>
      <c r="E348" s="4">
        <v>8.0000000000000002E-3</v>
      </c>
      <c r="F348" s="4">
        <v>1.4</v>
      </c>
      <c r="G348" s="4">
        <v>2.1</v>
      </c>
    </row>
    <row r="349" spans="1:7" x14ac:dyDescent="0.25">
      <c r="A349" s="3" t="s">
        <v>703</v>
      </c>
      <c r="B349" s="4" t="s">
        <v>704</v>
      </c>
      <c r="C349" s="4">
        <v>0.11</v>
      </c>
      <c r="D349" s="4">
        <v>0.35</v>
      </c>
      <c r="E349" s="4">
        <v>6.7999999999999996E-3</v>
      </c>
      <c r="F349" s="4">
        <v>5.2</v>
      </c>
      <c r="G349" s="4">
        <v>5.0999999999999996</v>
      </c>
    </row>
    <row r="350" spans="1:7" x14ac:dyDescent="0.25">
      <c r="A350" s="7" t="s">
        <v>705</v>
      </c>
      <c r="B350" s="4" t="s">
        <v>706</v>
      </c>
      <c r="C350" s="4">
        <v>0.17</v>
      </c>
      <c r="D350" s="4">
        <v>2.7</v>
      </c>
      <c r="E350" s="4" t="s">
        <v>11</v>
      </c>
      <c r="F350" s="4">
        <v>1.1000000000000001</v>
      </c>
      <c r="G350" s="4">
        <v>1.3</v>
      </c>
    </row>
    <row r="351" spans="1:7" x14ac:dyDescent="0.25">
      <c r="A351" s="7" t="s">
        <v>707</v>
      </c>
      <c r="B351" s="4" t="s">
        <v>708</v>
      </c>
      <c r="C351" s="4">
        <v>12</v>
      </c>
      <c r="D351" s="4">
        <v>18</v>
      </c>
      <c r="E351" s="4" t="s">
        <v>11</v>
      </c>
      <c r="F351" s="4">
        <v>11</v>
      </c>
      <c r="G351" s="4">
        <v>32</v>
      </c>
    </row>
    <row r="352" spans="1:7" x14ac:dyDescent="0.25">
      <c r="A352" s="3" t="s">
        <v>709</v>
      </c>
      <c r="B352" s="4" t="s">
        <v>710</v>
      </c>
      <c r="C352" s="4">
        <v>4.8</v>
      </c>
      <c r="D352" s="4">
        <v>23</v>
      </c>
      <c r="E352" s="5">
        <v>0.5</v>
      </c>
      <c r="F352" s="4">
        <v>3.5</v>
      </c>
      <c r="G352" s="4">
        <v>4.4000000000000004</v>
      </c>
    </row>
    <row r="353" spans="1:7" x14ac:dyDescent="0.25">
      <c r="A353" s="7" t="s">
        <v>711</v>
      </c>
      <c r="B353" s="4" t="s">
        <v>712</v>
      </c>
      <c r="C353" s="4">
        <v>0.28999999999999998</v>
      </c>
      <c r="D353" s="4">
        <v>1.9</v>
      </c>
      <c r="E353" s="4">
        <v>0.94</v>
      </c>
      <c r="F353" s="4">
        <v>2.5</v>
      </c>
      <c r="G353" s="4">
        <v>2.1</v>
      </c>
    </row>
    <row r="354" spans="1:7" x14ac:dyDescent="0.25">
      <c r="A354" s="4" t="s">
        <v>713</v>
      </c>
      <c r="B354" s="4" t="s">
        <v>714</v>
      </c>
      <c r="C354" s="4">
        <v>1.3</v>
      </c>
      <c r="D354" s="4">
        <v>4.8</v>
      </c>
      <c r="E354" s="4">
        <v>0.94</v>
      </c>
      <c r="F354" s="4">
        <v>4.4000000000000004</v>
      </c>
      <c r="G354" s="4">
        <v>9.1</v>
      </c>
    </row>
    <row r="355" spans="1:7" x14ac:dyDescent="0.25">
      <c r="A355" s="4" t="s">
        <v>715</v>
      </c>
      <c r="B355" s="4" t="s">
        <v>716</v>
      </c>
      <c r="C355" s="4">
        <v>0.28000000000000003</v>
      </c>
      <c r="D355" s="4">
        <v>4.4000000000000004</v>
      </c>
      <c r="E355" s="4">
        <v>2.1000000000000001E-2</v>
      </c>
      <c r="F355" s="4">
        <v>1.1000000000000001</v>
      </c>
      <c r="G355" s="6">
        <v>1</v>
      </c>
    </row>
    <row r="356" spans="1:7" x14ac:dyDescent="0.25">
      <c r="A356" s="3" t="s">
        <v>717</v>
      </c>
      <c r="B356" s="4" t="s">
        <v>718</v>
      </c>
      <c r="C356" s="4">
        <v>1.9</v>
      </c>
      <c r="D356" s="4">
        <v>0.56999999999999995</v>
      </c>
      <c r="E356" s="4">
        <v>0.41</v>
      </c>
      <c r="F356" s="4">
        <v>59</v>
      </c>
      <c r="G356" s="4">
        <v>45</v>
      </c>
    </row>
    <row r="357" spans="1:7" x14ac:dyDescent="0.25">
      <c r="A357" s="3" t="s">
        <v>719</v>
      </c>
      <c r="B357" s="4" t="s">
        <v>720</v>
      </c>
      <c r="C357" s="4">
        <v>0.38</v>
      </c>
      <c r="D357" s="6">
        <v>2</v>
      </c>
      <c r="E357" s="4">
        <v>0.54</v>
      </c>
      <c r="F357" s="4">
        <v>3.1</v>
      </c>
      <c r="G357" s="4">
        <v>2.9</v>
      </c>
    </row>
    <row r="358" spans="1:7" x14ac:dyDescent="0.25">
      <c r="A358" s="3" t="s">
        <v>721</v>
      </c>
      <c r="B358" s="4" t="s">
        <v>722</v>
      </c>
      <c r="C358" s="4">
        <v>1.7</v>
      </c>
      <c r="D358" s="4">
        <v>23</v>
      </c>
      <c r="E358" s="4">
        <v>0.76</v>
      </c>
      <c r="F358" s="4">
        <v>1.2</v>
      </c>
      <c r="G358" s="4">
        <v>1.3</v>
      </c>
    </row>
    <row r="359" spans="1:7" x14ac:dyDescent="0.25">
      <c r="A359" s="3" t="s">
        <v>723</v>
      </c>
      <c r="B359" s="4" t="s">
        <v>724</v>
      </c>
      <c r="C359" s="4">
        <v>1.2</v>
      </c>
      <c r="D359" s="4">
        <v>1.9</v>
      </c>
      <c r="E359" s="4">
        <v>0.75</v>
      </c>
      <c r="F359" s="4">
        <v>11</v>
      </c>
      <c r="G359" s="4">
        <v>8.8000000000000007</v>
      </c>
    </row>
    <row r="360" spans="1:7" x14ac:dyDescent="0.25">
      <c r="A360" s="3" t="s">
        <v>725</v>
      </c>
      <c r="B360" s="4" t="s">
        <v>726</v>
      </c>
      <c r="C360" s="4">
        <v>12</v>
      </c>
      <c r="D360" s="4">
        <v>9.9</v>
      </c>
      <c r="E360" s="4" t="s">
        <v>11</v>
      </c>
      <c r="F360" s="4">
        <v>21</v>
      </c>
      <c r="G360" s="4">
        <v>30</v>
      </c>
    </row>
    <row r="361" spans="1:7" x14ac:dyDescent="0.25">
      <c r="A361" s="4" t="s">
        <v>727</v>
      </c>
      <c r="B361" s="4" t="s">
        <v>728</v>
      </c>
      <c r="C361" s="4">
        <v>1.5</v>
      </c>
      <c r="D361" s="6">
        <v>1.8</v>
      </c>
      <c r="E361" s="4">
        <v>2.5000000000000001E-2</v>
      </c>
      <c r="F361" s="4">
        <v>14</v>
      </c>
      <c r="G361" s="4">
        <v>9.4</v>
      </c>
    </row>
    <row r="362" spans="1:7" x14ac:dyDescent="0.25">
      <c r="A362" s="4" t="s">
        <v>729</v>
      </c>
      <c r="B362" s="4" t="s">
        <v>730</v>
      </c>
      <c r="C362" s="4">
        <v>0.24</v>
      </c>
      <c r="D362" s="4">
        <v>3.8</v>
      </c>
      <c r="E362" s="4">
        <v>0.02</v>
      </c>
      <c r="F362" s="6">
        <v>1.1000000000000001</v>
      </c>
      <c r="G362" s="4">
        <v>1.1000000000000001</v>
      </c>
    </row>
    <row r="363" spans="1:7" x14ac:dyDescent="0.25">
      <c r="A363" s="3" t="s">
        <v>731</v>
      </c>
      <c r="B363" s="4" t="s">
        <v>732</v>
      </c>
      <c r="C363" s="4">
        <v>1.8</v>
      </c>
      <c r="D363" s="4">
        <v>16</v>
      </c>
      <c r="E363" s="4">
        <v>0.33</v>
      </c>
      <c r="F363" s="4">
        <v>1.9</v>
      </c>
      <c r="G363" s="4">
        <v>1.6</v>
      </c>
    </row>
    <row r="364" spans="1:7" x14ac:dyDescent="0.25">
      <c r="A364" s="7" t="s">
        <v>733</v>
      </c>
      <c r="B364" s="4" t="s">
        <v>734</v>
      </c>
      <c r="C364" s="6">
        <v>1</v>
      </c>
      <c r="D364" s="4">
        <v>2.1</v>
      </c>
      <c r="E364" s="4" t="s">
        <v>735</v>
      </c>
      <c r="F364" s="4">
        <v>7.5</v>
      </c>
      <c r="G364" s="4">
        <v>5.6</v>
      </c>
    </row>
    <row r="365" spans="1:7" x14ac:dyDescent="0.25">
      <c r="A365" s="3" t="s">
        <v>736</v>
      </c>
      <c r="B365" s="4" t="s">
        <v>737</v>
      </c>
      <c r="C365" s="4">
        <v>0.57999999999999996</v>
      </c>
      <c r="D365" s="4">
        <v>1.8</v>
      </c>
      <c r="E365" s="4">
        <v>0.69</v>
      </c>
      <c r="F365" s="4">
        <v>5.4</v>
      </c>
      <c r="G365" s="4">
        <v>4.5</v>
      </c>
    </row>
    <row r="366" spans="1:7" x14ac:dyDescent="0.25">
      <c r="A366" s="3" t="s">
        <v>738</v>
      </c>
      <c r="B366" s="4" t="s">
        <v>739</v>
      </c>
      <c r="C366" s="4">
        <v>0.89</v>
      </c>
      <c r="D366" s="4">
        <v>1.2</v>
      </c>
      <c r="E366" s="6">
        <v>1</v>
      </c>
      <c r="F366" s="4">
        <v>12</v>
      </c>
      <c r="G366" s="4">
        <v>42</v>
      </c>
    </row>
    <row r="367" spans="1:7" x14ac:dyDescent="0.25">
      <c r="A367" s="3" t="s">
        <v>740</v>
      </c>
      <c r="B367" s="4" t="s">
        <v>741</v>
      </c>
      <c r="C367" s="4">
        <v>0.62</v>
      </c>
      <c r="D367" s="6">
        <v>1.3</v>
      </c>
      <c r="E367" s="6">
        <v>1</v>
      </c>
      <c r="F367" s="4">
        <v>7.9</v>
      </c>
      <c r="G367" s="4">
        <v>7.8</v>
      </c>
    </row>
    <row r="368" spans="1:7" x14ac:dyDescent="0.25">
      <c r="A368" s="3" t="s">
        <v>742</v>
      </c>
      <c r="B368" s="4" t="s">
        <v>743</v>
      </c>
      <c r="C368" s="4">
        <v>1.3</v>
      </c>
      <c r="D368" s="6">
        <v>1</v>
      </c>
      <c r="E368" s="4">
        <v>0.09</v>
      </c>
      <c r="F368" s="4">
        <v>22</v>
      </c>
      <c r="G368" s="4">
        <v>17</v>
      </c>
    </row>
    <row r="369" spans="1:7" x14ac:dyDescent="0.25">
      <c r="A369" s="3" t="s">
        <v>744</v>
      </c>
      <c r="B369" s="4" t="s">
        <v>745</v>
      </c>
      <c r="C369" s="4">
        <v>6.6</v>
      </c>
      <c r="D369" s="4">
        <v>16</v>
      </c>
      <c r="E369" s="4">
        <v>0.15</v>
      </c>
      <c r="F369" s="4">
        <v>6.9</v>
      </c>
      <c r="G369" s="4">
        <v>6.5</v>
      </c>
    </row>
    <row r="370" spans="1:7" x14ac:dyDescent="0.25">
      <c r="A370" s="3" t="s">
        <v>746</v>
      </c>
      <c r="B370" s="4" t="s">
        <v>747</v>
      </c>
      <c r="C370" s="4">
        <v>1.6</v>
      </c>
      <c r="D370" s="6">
        <v>4</v>
      </c>
      <c r="E370" s="4">
        <v>0.12</v>
      </c>
      <c r="F370" s="4">
        <v>6.7</v>
      </c>
      <c r="G370" s="4">
        <v>4.9000000000000004</v>
      </c>
    </row>
    <row r="371" spans="1:7" x14ac:dyDescent="0.25">
      <c r="A371" s="3" t="s">
        <v>748</v>
      </c>
      <c r="B371" s="4" t="s">
        <v>749</v>
      </c>
      <c r="C371" s="4">
        <v>0.37</v>
      </c>
      <c r="D371" s="4">
        <v>8.1999999999999993</v>
      </c>
      <c r="E371" s="4">
        <v>0.01</v>
      </c>
      <c r="F371" s="4">
        <v>0.75</v>
      </c>
      <c r="G371" s="4">
        <v>1.8</v>
      </c>
    </row>
    <row r="372" spans="1:7" x14ac:dyDescent="0.25">
      <c r="A372" s="3" t="s">
        <v>750</v>
      </c>
      <c r="B372" s="4" t="s">
        <v>751</v>
      </c>
      <c r="C372" s="4">
        <v>0.87</v>
      </c>
      <c r="D372" s="6">
        <v>7.2</v>
      </c>
      <c r="E372" s="8">
        <v>4.2999999999999997E-2</v>
      </c>
      <c r="F372" s="4">
        <v>1.3</v>
      </c>
      <c r="G372" s="4">
        <v>1.4</v>
      </c>
    </row>
    <row r="373" spans="1:7" x14ac:dyDescent="0.25">
      <c r="A373" s="7" t="s">
        <v>752</v>
      </c>
      <c r="B373" s="4" t="s">
        <v>753</v>
      </c>
      <c r="C373" s="4">
        <v>0.24</v>
      </c>
      <c r="D373" s="6">
        <v>1</v>
      </c>
      <c r="E373" s="4" t="s">
        <v>11</v>
      </c>
      <c r="F373" s="6">
        <v>4</v>
      </c>
      <c r="G373" s="4">
        <v>5.2</v>
      </c>
    </row>
    <row r="374" spans="1:7" x14ac:dyDescent="0.25">
      <c r="A374" s="3" t="s">
        <v>754</v>
      </c>
      <c r="B374" s="4" t="s">
        <v>755</v>
      </c>
      <c r="C374" s="4">
        <v>45</v>
      </c>
      <c r="D374" s="4">
        <v>14</v>
      </c>
      <c r="E374" s="4">
        <v>0.11</v>
      </c>
      <c r="F374" s="9">
        <v>54</v>
      </c>
      <c r="G374" s="4">
        <v>51</v>
      </c>
    </row>
    <row r="375" spans="1:7" x14ac:dyDescent="0.25">
      <c r="A375" s="7" t="s">
        <v>756</v>
      </c>
      <c r="B375" s="4" t="s">
        <v>757</v>
      </c>
      <c r="C375" s="4">
        <v>10</v>
      </c>
      <c r="D375" s="4">
        <v>15</v>
      </c>
      <c r="E375" s="4">
        <v>3.8E-3</v>
      </c>
      <c r="F375" s="4">
        <v>11</v>
      </c>
      <c r="G375" s="4">
        <v>37</v>
      </c>
    </row>
    <row r="376" spans="1:7" x14ac:dyDescent="0.25">
      <c r="A376" s="4" t="s">
        <v>758</v>
      </c>
      <c r="B376" s="4" t="s">
        <v>759</v>
      </c>
      <c r="C376" s="4">
        <v>1.2</v>
      </c>
      <c r="D376" s="9">
        <v>15</v>
      </c>
      <c r="E376" s="8">
        <v>8.5999999999999993E-2</v>
      </c>
      <c r="F376" s="4">
        <v>1.3</v>
      </c>
      <c r="G376" s="4">
        <v>1.1000000000000001</v>
      </c>
    </row>
    <row r="377" spans="1:7" x14ac:dyDescent="0.25">
      <c r="A377" s="7" t="s">
        <v>760</v>
      </c>
      <c r="B377" s="4" t="s">
        <v>761</v>
      </c>
      <c r="C377" s="4">
        <v>7.9</v>
      </c>
      <c r="D377" s="4">
        <v>16</v>
      </c>
      <c r="E377" s="4" t="s">
        <v>11</v>
      </c>
      <c r="F377" s="4">
        <v>8.1999999999999993</v>
      </c>
      <c r="G377" s="4">
        <v>11</v>
      </c>
    </row>
    <row r="378" spans="1:7" x14ac:dyDescent="0.25">
      <c r="A378" s="4" t="s">
        <v>762</v>
      </c>
      <c r="B378" s="4" t="s">
        <v>763</v>
      </c>
      <c r="C378" s="4">
        <v>0.23</v>
      </c>
      <c r="D378" s="4">
        <v>1.9</v>
      </c>
      <c r="E378" s="4">
        <v>0.93</v>
      </c>
      <c r="F378" s="6">
        <v>2</v>
      </c>
      <c r="G378" s="4">
        <v>1.6</v>
      </c>
    </row>
    <row r="379" spans="1:7" x14ac:dyDescent="0.25">
      <c r="A379" s="4" t="s">
        <v>764</v>
      </c>
      <c r="B379" s="4" t="s">
        <v>765</v>
      </c>
      <c r="C379" s="4">
        <v>0.15</v>
      </c>
      <c r="D379" s="4">
        <v>0.12</v>
      </c>
      <c r="E379" s="4">
        <v>3.0000000000000001E-3</v>
      </c>
      <c r="F379" s="4">
        <v>21</v>
      </c>
      <c r="G379" s="4">
        <v>18</v>
      </c>
    </row>
    <row r="380" spans="1:7" x14ac:dyDescent="0.25">
      <c r="A380" s="7" t="s">
        <v>766</v>
      </c>
      <c r="B380" s="4" t="s">
        <v>767</v>
      </c>
      <c r="C380" s="4">
        <v>14</v>
      </c>
      <c r="D380" s="4">
        <v>46</v>
      </c>
      <c r="E380" s="4" t="s">
        <v>11</v>
      </c>
      <c r="F380" s="6">
        <v>5</v>
      </c>
      <c r="G380" s="4">
        <v>3.9</v>
      </c>
    </row>
    <row r="381" spans="1:7" x14ac:dyDescent="0.25">
      <c r="A381" s="4" t="s">
        <v>768</v>
      </c>
      <c r="B381" s="4" t="s">
        <v>769</v>
      </c>
      <c r="C381" s="4">
        <v>0.48</v>
      </c>
      <c r="D381" s="6">
        <v>7</v>
      </c>
      <c r="E381" s="4">
        <v>0.14000000000000001</v>
      </c>
      <c r="F381" s="4">
        <v>1.1000000000000001</v>
      </c>
      <c r="G381" s="6">
        <v>1</v>
      </c>
    </row>
    <row r="382" spans="1:7" x14ac:dyDescent="0.25">
      <c r="A382" s="3" t="s">
        <v>770</v>
      </c>
      <c r="B382" s="4" t="s">
        <v>771</v>
      </c>
      <c r="C382" s="4">
        <v>2.4</v>
      </c>
      <c r="D382" s="4">
        <v>2.5</v>
      </c>
      <c r="E382" s="4" t="s">
        <v>11</v>
      </c>
      <c r="F382" s="4">
        <v>17</v>
      </c>
      <c r="G382" s="4">
        <v>21</v>
      </c>
    </row>
    <row r="383" spans="1:7" x14ac:dyDescent="0.25">
      <c r="A383" s="3" t="s">
        <v>772</v>
      </c>
      <c r="B383" s="4" t="s">
        <v>773</v>
      </c>
      <c r="C383" s="4">
        <v>2.2999999999999998</v>
      </c>
      <c r="D383" s="4">
        <v>4.9000000000000004</v>
      </c>
      <c r="E383" s="4">
        <v>0.42</v>
      </c>
      <c r="F383" s="4">
        <v>6.4</v>
      </c>
      <c r="G383" s="4">
        <v>7.9</v>
      </c>
    </row>
    <row r="384" spans="1:7" x14ac:dyDescent="0.25">
      <c r="A384" s="4" t="s">
        <v>774</v>
      </c>
      <c r="B384" s="4" t="s">
        <v>775</v>
      </c>
      <c r="C384" s="4">
        <v>0.95</v>
      </c>
      <c r="D384" s="6">
        <v>6.8</v>
      </c>
      <c r="E384" s="5">
        <v>0.3</v>
      </c>
      <c r="F384" s="4">
        <v>2.5</v>
      </c>
      <c r="G384" s="6">
        <v>2</v>
      </c>
    </row>
    <row r="385" spans="1:7" x14ac:dyDescent="0.25">
      <c r="A385" s="4" t="s">
        <v>776</v>
      </c>
      <c r="B385" s="4" t="s">
        <v>777</v>
      </c>
      <c r="C385" s="5">
        <v>0.7</v>
      </c>
      <c r="D385" s="5">
        <v>0.6</v>
      </c>
      <c r="E385" s="6">
        <v>1</v>
      </c>
      <c r="F385" s="4">
        <v>19</v>
      </c>
      <c r="G385" s="9">
        <v>14</v>
      </c>
    </row>
    <row r="386" spans="1:7" x14ac:dyDescent="0.25">
      <c r="A386" s="7" t="s">
        <v>778</v>
      </c>
      <c r="B386" s="4" t="s">
        <v>779</v>
      </c>
      <c r="C386" s="4">
        <v>3.3</v>
      </c>
      <c r="D386" s="4">
        <v>28</v>
      </c>
      <c r="E386" s="4">
        <v>0.73</v>
      </c>
      <c r="F386" s="6">
        <v>2</v>
      </c>
      <c r="G386" s="6">
        <v>1.7</v>
      </c>
    </row>
    <row r="387" spans="1:7" x14ac:dyDescent="0.25">
      <c r="A387" s="3" t="s">
        <v>780</v>
      </c>
      <c r="B387" s="4" t="s">
        <v>781</v>
      </c>
      <c r="C387" s="6">
        <v>1</v>
      </c>
      <c r="D387" s="4">
        <v>15</v>
      </c>
      <c r="E387" s="4">
        <v>0.85</v>
      </c>
      <c r="F387" s="6">
        <f>1000*C387/D387/60</f>
        <v>1.1111111111111112</v>
      </c>
      <c r="G387" s="6">
        <v>1</v>
      </c>
    </row>
    <row r="388" spans="1:7" x14ac:dyDescent="0.25">
      <c r="A388" s="7" t="s">
        <v>782</v>
      </c>
      <c r="B388" s="4" t="s">
        <v>783</v>
      </c>
      <c r="C388" s="5">
        <v>0.3</v>
      </c>
      <c r="D388" s="4">
        <v>3.9</v>
      </c>
      <c r="E388" s="4">
        <v>0.87</v>
      </c>
      <c r="F388" s="4">
        <v>1.3</v>
      </c>
      <c r="G388" s="6">
        <v>1</v>
      </c>
    </row>
    <row r="389" spans="1:7" x14ac:dyDescent="0.25">
      <c r="A389" s="7" t="s">
        <v>784</v>
      </c>
      <c r="B389" s="4" t="s">
        <v>785</v>
      </c>
      <c r="C389" s="4">
        <v>0.64</v>
      </c>
      <c r="D389" s="4">
        <v>7.4</v>
      </c>
      <c r="E389" s="6">
        <v>1</v>
      </c>
      <c r="F389" s="4">
        <v>1.4</v>
      </c>
      <c r="G389" s="4">
        <v>1.7</v>
      </c>
    </row>
    <row r="390" spans="1:7" x14ac:dyDescent="0.25">
      <c r="A390" s="3" t="s">
        <v>786</v>
      </c>
      <c r="B390" s="4" t="s">
        <v>787</v>
      </c>
      <c r="C390" s="4">
        <v>4.4000000000000004</v>
      </c>
      <c r="D390" s="4">
        <v>1.7</v>
      </c>
      <c r="E390" s="4">
        <v>0.21</v>
      </c>
      <c r="F390" s="4">
        <v>43</v>
      </c>
      <c r="G390" s="4">
        <v>31</v>
      </c>
    </row>
    <row r="391" spans="1:7" x14ac:dyDescent="0.25">
      <c r="A391" s="7" t="s">
        <v>788</v>
      </c>
      <c r="B391" s="4" t="s">
        <v>789</v>
      </c>
      <c r="C391" s="4">
        <v>4.3</v>
      </c>
      <c r="D391" s="6">
        <v>4.4000000000000004</v>
      </c>
      <c r="E391" s="4">
        <v>0.85</v>
      </c>
      <c r="F391" s="4">
        <v>16</v>
      </c>
      <c r="G391" s="4">
        <v>12</v>
      </c>
    </row>
    <row r="392" spans="1:7" x14ac:dyDescent="0.25">
      <c r="A392" s="3" t="s">
        <v>790</v>
      </c>
      <c r="B392" s="4" t="s">
        <v>791</v>
      </c>
      <c r="C392" s="4">
        <v>0.32</v>
      </c>
      <c r="D392" s="4">
        <v>6.6</v>
      </c>
      <c r="E392" s="4">
        <v>0.43</v>
      </c>
      <c r="F392" s="5">
        <v>0.8</v>
      </c>
      <c r="G392" s="4">
        <v>0.64</v>
      </c>
    </row>
    <row r="393" spans="1:7" x14ac:dyDescent="0.25">
      <c r="A393" s="4" t="s">
        <v>792</v>
      </c>
      <c r="B393" s="4" t="s">
        <v>793</v>
      </c>
      <c r="C393" s="4">
        <v>0.86</v>
      </c>
      <c r="D393" s="6">
        <v>3.7</v>
      </c>
      <c r="E393" s="4" t="s">
        <v>11</v>
      </c>
      <c r="F393" s="4">
        <v>3.8</v>
      </c>
      <c r="G393" s="4">
        <v>2.4</v>
      </c>
    </row>
    <row r="394" spans="1:7" x14ac:dyDescent="0.25">
      <c r="A394" s="3" t="s">
        <v>794</v>
      </c>
      <c r="B394" s="4" t="s">
        <v>795</v>
      </c>
      <c r="C394" s="4">
        <v>1.1000000000000001</v>
      </c>
      <c r="D394" s="4">
        <v>12</v>
      </c>
      <c r="E394" s="4">
        <v>0.27</v>
      </c>
      <c r="F394" s="4">
        <v>1.5</v>
      </c>
      <c r="G394" s="4">
        <v>1.6</v>
      </c>
    </row>
    <row r="395" spans="1:7" x14ac:dyDescent="0.25">
      <c r="A395" s="3" t="s">
        <v>796</v>
      </c>
      <c r="B395" s="4" t="s">
        <v>797</v>
      </c>
      <c r="C395" s="4">
        <v>0.43</v>
      </c>
      <c r="D395" s="4">
        <v>2.1</v>
      </c>
      <c r="E395" s="4">
        <v>0.37</v>
      </c>
      <c r="F395" s="4">
        <v>3.4</v>
      </c>
      <c r="G395" s="6">
        <v>3.9</v>
      </c>
    </row>
    <row r="396" spans="1:7" x14ac:dyDescent="0.25">
      <c r="A396" s="7" t="s">
        <v>798</v>
      </c>
      <c r="B396" s="4" t="s">
        <v>799</v>
      </c>
      <c r="C396" s="4">
        <v>0.69</v>
      </c>
      <c r="D396" s="4">
        <v>3.5</v>
      </c>
      <c r="E396" s="4">
        <v>0.85</v>
      </c>
      <c r="F396" s="6">
        <v>3.3</v>
      </c>
      <c r="G396" s="6">
        <v>5.9</v>
      </c>
    </row>
    <row r="397" spans="1:7" x14ac:dyDescent="0.25">
      <c r="A397" s="7" t="s">
        <v>800</v>
      </c>
      <c r="B397" s="4" t="s">
        <v>801</v>
      </c>
      <c r="C397" s="4">
        <v>2.6</v>
      </c>
      <c r="D397" s="4">
        <v>22</v>
      </c>
      <c r="E397" s="4" t="s">
        <v>11</v>
      </c>
      <c r="F397" s="6">
        <v>2</v>
      </c>
      <c r="G397" s="4">
        <v>2.5</v>
      </c>
    </row>
    <row r="398" spans="1:7" x14ac:dyDescent="0.25">
      <c r="A398" s="4" t="s">
        <v>802</v>
      </c>
      <c r="B398" s="4" t="s">
        <v>803</v>
      </c>
      <c r="C398" s="5">
        <v>0.8</v>
      </c>
      <c r="D398" s="9">
        <v>20</v>
      </c>
      <c r="E398" s="4" t="s">
        <v>11</v>
      </c>
      <c r="F398" s="4">
        <v>0.67</v>
      </c>
      <c r="G398" s="4">
        <v>0.65</v>
      </c>
    </row>
    <row r="399" spans="1:7" x14ac:dyDescent="0.25">
      <c r="A399" s="4" t="s">
        <v>804</v>
      </c>
      <c r="B399" s="4" t="s">
        <v>805</v>
      </c>
      <c r="C399" s="4">
        <v>2.2000000000000002</v>
      </c>
      <c r="D399" s="4">
        <v>0.55000000000000004</v>
      </c>
      <c r="E399" s="4">
        <v>0.85</v>
      </c>
      <c r="F399" s="4">
        <v>4.5</v>
      </c>
      <c r="G399" s="4">
        <v>4.8</v>
      </c>
    </row>
    <row r="400" spans="1:7" x14ac:dyDescent="0.25">
      <c r="A400" s="3" t="s">
        <v>806</v>
      </c>
      <c r="B400" s="4" t="s">
        <v>807</v>
      </c>
      <c r="C400" s="4">
        <v>1.2</v>
      </c>
      <c r="D400" s="6">
        <v>6.1</v>
      </c>
      <c r="E400" s="4">
        <v>0.23</v>
      </c>
      <c r="F400" s="4">
        <v>3.5</v>
      </c>
      <c r="G400" s="4">
        <v>2.2999999999999998</v>
      </c>
    </row>
    <row r="401" spans="1:7" x14ac:dyDescent="0.25">
      <c r="A401" s="7" t="s">
        <v>808</v>
      </c>
      <c r="B401" s="4" t="s">
        <v>809</v>
      </c>
      <c r="C401" s="4">
        <v>11</v>
      </c>
      <c r="D401" s="4">
        <v>6.4</v>
      </c>
      <c r="E401" s="4" t="s">
        <v>11</v>
      </c>
      <c r="F401" s="4">
        <v>29</v>
      </c>
      <c r="G401" s="4">
        <v>32</v>
      </c>
    </row>
    <row r="402" spans="1:7" x14ac:dyDescent="0.25">
      <c r="A402" s="3" t="s">
        <v>810</v>
      </c>
      <c r="B402" s="4" t="s">
        <v>811</v>
      </c>
      <c r="C402" s="4">
        <v>3.2</v>
      </c>
      <c r="D402" s="4">
        <v>5.7</v>
      </c>
      <c r="E402" s="5">
        <v>0.6</v>
      </c>
      <c r="F402" s="4">
        <v>9.4</v>
      </c>
      <c r="G402" s="4">
        <v>7.2</v>
      </c>
    </row>
    <row r="403" spans="1:7" x14ac:dyDescent="0.25">
      <c r="A403" s="3" t="s">
        <v>812</v>
      </c>
      <c r="B403" s="4" t="s">
        <v>813</v>
      </c>
      <c r="C403" s="5">
        <v>0.4</v>
      </c>
      <c r="D403" s="4">
        <v>1.2</v>
      </c>
      <c r="E403" s="4">
        <v>0.65</v>
      </c>
      <c r="F403" s="4">
        <v>5.6</v>
      </c>
      <c r="G403" s="6">
        <v>5.0999999999999996</v>
      </c>
    </row>
    <row r="404" spans="1:7" x14ac:dyDescent="0.25">
      <c r="A404" s="4" t="s">
        <v>814</v>
      </c>
      <c r="B404" s="4" t="s">
        <v>815</v>
      </c>
      <c r="C404" s="6">
        <v>1.6</v>
      </c>
      <c r="D404" s="6">
        <v>1.4</v>
      </c>
      <c r="E404" s="5">
        <v>0.05</v>
      </c>
      <c r="F404" s="4">
        <v>19</v>
      </c>
      <c r="G404" s="9">
        <v>20</v>
      </c>
    </row>
    <row r="405" spans="1:7" x14ac:dyDescent="0.25">
      <c r="A405" s="3" t="s">
        <v>816</v>
      </c>
      <c r="B405" s="4" t="s">
        <v>817</v>
      </c>
      <c r="C405" s="4">
        <v>3.1</v>
      </c>
      <c r="D405" s="4">
        <v>13</v>
      </c>
      <c r="E405" s="4">
        <v>0.88</v>
      </c>
      <c r="F405" s="6">
        <v>4</v>
      </c>
      <c r="G405" s="4">
        <v>3.6</v>
      </c>
    </row>
    <row r="406" spans="1:7" x14ac:dyDescent="0.25">
      <c r="A406" s="7" t="s">
        <v>818</v>
      </c>
      <c r="B406" s="4" t="s">
        <v>819</v>
      </c>
      <c r="C406" s="4">
        <v>0.17</v>
      </c>
      <c r="D406" s="4">
        <v>2.7</v>
      </c>
      <c r="E406" s="6">
        <v>1</v>
      </c>
      <c r="F406" s="6">
        <v>1</v>
      </c>
      <c r="G406" s="4">
        <v>1.3</v>
      </c>
    </row>
    <row r="407" spans="1:7" x14ac:dyDescent="0.25">
      <c r="A407" s="3" t="s">
        <v>820</v>
      </c>
      <c r="B407" s="4" t="s">
        <v>821</v>
      </c>
      <c r="C407" s="5">
        <v>0.4</v>
      </c>
      <c r="D407" s="4">
        <v>0.85</v>
      </c>
      <c r="E407" s="4">
        <v>0.96</v>
      </c>
      <c r="F407" s="6">
        <v>7.8</v>
      </c>
      <c r="G407" s="4">
        <v>7.1</v>
      </c>
    </row>
    <row r="408" spans="1:7" x14ac:dyDescent="0.25">
      <c r="A408" s="3" t="s">
        <v>822</v>
      </c>
      <c r="B408" s="4" t="s">
        <v>823</v>
      </c>
      <c r="C408" s="4">
        <v>5.9</v>
      </c>
      <c r="D408" s="4">
        <v>8.3000000000000007</v>
      </c>
      <c r="E408" s="4">
        <v>0.36</v>
      </c>
      <c r="F408" s="4">
        <v>12</v>
      </c>
      <c r="G408" s="4">
        <v>9.9</v>
      </c>
    </row>
    <row r="409" spans="1:7" x14ac:dyDescent="0.25">
      <c r="A409" s="3" t="s">
        <v>824</v>
      </c>
      <c r="B409" s="4" t="s">
        <v>825</v>
      </c>
      <c r="C409" s="4">
        <v>0.09</v>
      </c>
      <c r="D409" s="6">
        <v>2.1</v>
      </c>
      <c r="E409" s="5">
        <v>0.7</v>
      </c>
      <c r="F409" s="5">
        <v>0.71</v>
      </c>
      <c r="G409" s="4">
        <v>1.2</v>
      </c>
    </row>
    <row r="410" spans="1:7" x14ac:dyDescent="0.25">
      <c r="A410" s="7" t="s">
        <v>826</v>
      </c>
      <c r="B410" s="4" t="s">
        <v>827</v>
      </c>
      <c r="C410" s="4">
        <v>3.1</v>
      </c>
      <c r="D410" s="6">
        <v>4</v>
      </c>
      <c r="E410" s="4">
        <v>5.0000000000000001E-3</v>
      </c>
      <c r="F410" s="4">
        <v>13</v>
      </c>
      <c r="G410" s="4">
        <v>13</v>
      </c>
    </row>
    <row r="411" spans="1:7" x14ac:dyDescent="0.25">
      <c r="A411" s="7" t="s">
        <v>828</v>
      </c>
      <c r="B411" s="4" t="s">
        <v>829</v>
      </c>
      <c r="C411" s="4">
        <v>0.21</v>
      </c>
      <c r="D411" s="4">
        <v>0.17</v>
      </c>
      <c r="E411" s="4">
        <v>2.3E-3</v>
      </c>
      <c r="F411" s="4">
        <v>21</v>
      </c>
      <c r="G411" s="4">
        <v>16</v>
      </c>
    </row>
    <row r="412" spans="1:7" x14ac:dyDescent="0.25">
      <c r="A412" s="3" t="s">
        <v>830</v>
      </c>
      <c r="B412" s="4" t="s">
        <v>831</v>
      </c>
      <c r="C412" s="4">
        <v>1.1000000000000001</v>
      </c>
      <c r="D412" s="4">
        <v>5.3</v>
      </c>
      <c r="E412" s="4">
        <v>1.7000000000000001E-2</v>
      </c>
      <c r="F412" s="4">
        <v>3.5</v>
      </c>
      <c r="G412" s="4">
        <v>3.1</v>
      </c>
    </row>
    <row r="413" spans="1:7" x14ac:dyDescent="0.25">
      <c r="A413" s="4" t="s">
        <v>832</v>
      </c>
      <c r="B413" s="4" t="s">
        <v>833</v>
      </c>
      <c r="C413" s="4">
        <v>0.28000000000000003</v>
      </c>
      <c r="D413" s="4">
        <v>1.7</v>
      </c>
      <c r="E413" s="6">
        <v>1</v>
      </c>
      <c r="F413" s="4">
        <v>2.7</v>
      </c>
      <c r="G413" s="4">
        <v>2.2999999999999998</v>
      </c>
    </row>
    <row r="414" spans="1:7" x14ac:dyDescent="0.25">
      <c r="A414" s="4" t="s">
        <v>834</v>
      </c>
      <c r="B414" s="4" t="s">
        <v>835</v>
      </c>
      <c r="C414" s="5">
        <v>0.25</v>
      </c>
      <c r="D414" s="6">
        <v>6.2</v>
      </c>
      <c r="E414" s="4">
        <v>3.5000000000000003E-2</v>
      </c>
      <c r="F414" s="4">
        <v>0.67</v>
      </c>
      <c r="G414" s="5">
        <v>0.8</v>
      </c>
    </row>
    <row r="415" spans="1:7" x14ac:dyDescent="0.25">
      <c r="A415" s="7" t="s">
        <v>836</v>
      </c>
      <c r="B415" s="4" t="s">
        <v>837</v>
      </c>
      <c r="C415" s="4">
        <v>1.6</v>
      </c>
      <c r="D415" s="4">
        <v>1.2</v>
      </c>
      <c r="E415" s="4" t="s">
        <v>11</v>
      </c>
      <c r="F415" s="4">
        <v>22</v>
      </c>
      <c r="G415" s="4">
        <v>17</v>
      </c>
    </row>
    <row r="416" spans="1:7" x14ac:dyDescent="0.25">
      <c r="A416" s="3" t="s">
        <v>838</v>
      </c>
      <c r="B416" s="4" t="s">
        <v>839</v>
      </c>
      <c r="C416" s="4">
        <v>4.2</v>
      </c>
      <c r="D416" s="6">
        <v>8</v>
      </c>
      <c r="E416" s="4">
        <v>0.15</v>
      </c>
      <c r="F416" s="4">
        <v>8.8000000000000007</v>
      </c>
      <c r="G416" s="4">
        <v>15</v>
      </c>
    </row>
    <row r="417" spans="1:7" x14ac:dyDescent="0.25">
      <c r="A417" s="4" t="s">
        <v>840</v>
      </c>
      <c r="B417" s="4" t="s">
        <v>841</v>
      </c>
      <c r="C417" s="4">
        <v>12</v>
      </c>
      <c r="D417" s="4">
        <v>7.9</v>
      </c>
      <c r="E417" s="4">
        <v>0.25</v>
      </c>
      <c r="F417" s="4">
        <v>25</v>
      </c>
      <c r="G417" s="4">
        <v>53</v>
      </c>
    </row>
    <row r="418" spans="1:7" x14ac:dyDescent="0.25">
      <c r="A418" s="3" t="s">
        <v>842</v>
      </c>
      <c r="B418" s="4" t="s">
        <v>843</v>
      </c>
      <c r="C418" s="5">
        <v>0.27</v>
      </c>
      <c r="D418" s="6">
        <v>5.2</v>
      </c>
      <c r="E418" s="5">
        <v>0.7</v>
      </c>
      <c r="F418" s="4">
        <v>0.87</v>
      </c>
      <c r="G418" s="5">
        <v>0.83</v>
      </c>
    </row>
    <row r="419" spans="1:7" x14ac:dyDescent="0.25">
      <c r="A419" s="7" t="s">
        <v>844</v>
      </c>
      <c r="B419" s="4" t="s">
        <v>845</v>
      </c>
      <c r="C419" s="4">
        <v>1.1000000000000001</v>
      </c>
      <c r="D419" s="4">
        <v>10</v>
      </c>
      <c r="E419" s="4">
        <v>0.77</v>
      </c>
      <c r="F419" s="4">
        <v>1.8</v>
      </c>
      <c r="G419" s="4">
        <v>1.5</v>
      </c>
    </row>
    <row r="420" spans="1:7" x14ac:dyDescent="0.25">
      <c r="A420" s="4" t="s">
        <v>846</v>
      </c>
      <c r="B420" s="4" t="s">
        <v>847</v>
      </c>
      <c r="C420" s="4">
        <v>0.15</v>
      </c>
      <c r="D420" s="5">
        <v>0.68</v>
      </c>
      <c r="E420" s="4">
        <v>2E-3</v>
      </c>
      <c r="F420" s="4">
        <v>3.8</v>
      </c>
      <c r="G420" s="6">
        <v>5</v>
      </c>
    </row>
    <row r="421" spans="1:7" x14ac:dyDescent="0.25">
      <c r="A421" s="3" t="s">
        <v>848</v>
      </c>
      <c r="B421" s="4" t="s">
        <v>849</v>
      </c>
      <c r="C421" s="6">
        <v>2.2999999999999998</v>
      </c>
      <c r="D421" s="4">
        <v>26</v>
      </c>
      <c r="E421" s="4">
        <v>0.65</v>
      </c>
      <c r="F421" s="6">
        <f>1000*C421/60/D421</f>
        <v>1.4743589743589745</v>
      </c>
      <c r="G421" s="6">
        <v>2</v>
      </c>
    </row>
    <row r="422" spans="1:7" x14ac:dyDescent="0.25">
      <c r="A422" s="4" t="s">
        <v>850</v>
      </c>
      <c r="B422" s="4" t="s">
        <v>851</v>
      </c>
      <c r="C422" s="4">
        <v>0.12</v>
      </c>
      <c r="D422" s="6">
        <v>2.2000000000000002</v>
      </c>
      <c r="E422" s="4" t="s">
        <v>11</v>
      </c>
      <c r="F422" s="4">
        <v>0.91</v>
      </c>
      <c r="G422" s="4">
        <v>1.4</v>
      </c>
    </row>
    <row r="423" spans="1:7" x14ac:dyDescent="0.25">
      <c r="A423" s="3" t="s">
        <v>852</v>
      </c>
      <c r="B423" s="4" t="s">
        <v>853</v>
      </c>
      <c r="C423" s="4">
        <v>0.17</v>
      </c>
      <c r="D423" s="4">
        <v>0.72</v>
      </c>
      <c r="E423" s="4">
        <v>0.39</v>
      </c>
      <c r="F423" s="4">
        <v>3.9</v>
      </c>
      <c r="G423" s="4">
        <v>2.9</v>
      </c>
    </row>
    <row r="424" spans="1:7" x14ac:dyDescent="0.25">
      <c r="A424" s="3" t="s">
        <v>854</v>
      </c>
      <c r="B424" s="4" t="s">
        <v>855</v>
      </c>
      <c r="C424" s="4">
        <v>1.4</v>
      </c>
      <c r="D424" s="4">
        <v>2.4</v>
      </c>
      <c r="E424" s="5">
        <v>0.6</v>
      </c>
      <c r="F424" s="4">
        <v>9.6999999999999993</v>
      </c>
      <c r="G424" s="4">
        <v>8.1999999999999993</v>
      </c>
    </row>
    <row r="425" spans="1:7" x14ac:dyDescent="0.25">
      <c r="A425" s="3" t="s">
        <v>856</v>
      </c>
      <c r="B425" s="4" t="s">
        <v>857</v>
      </c>
      <c r="C425" s="4">
        <v>1.8</v>
      </c>
      <c r="D425" s="4">
        <v>11</v>
      </c>
      <c r="E425" s="4">
        <v>0.93</v>
      </c>
      <c r="F425" s="4">
        <v>2.7</v>
      </c>
      <c r="G425" s="4">
        <v>2.2000000000000002</v>
      </c>
    </row>
    <row r="426" spans="1:7" x14ac:dyDescent="0.25">
      <c r="A426" s="3" t="s">
        <v>858</v>
      </c>
      <c r="B426" s="4" t="s">
        <v>859</v>
      </c>
      <c r="C426" s="4">
        <v>1.9</v>
      </c>
      <c r="D426" s="4">
        <v>2.9</v>
      </c>
      <c r="E426" s="4">
        <v>0.14000000000000001</v>
      </c>
      <c r="F426" s="4">
        <v>11</v>
      </c>
      <c r="G426" s="4">
        <v>9.1999999999999993</v>
      </c>
    </row>
    <row r="427" spans="1:7" x14ac:dyDescent="0.25">
      <c r="A427" s="7" t="s">
        <v>860</v>
      </c>
      <c r="B427" s="4" t="s">
        <v>861</v>
      </c>
      <c r="C427" s="4">
        <v>0.22</v>
      </c>
      <c r="D427" s="4">
        <v>3.3</v>
      </c>
      <c r="E427" s="4">
        <v>0.13</v>
      </c>
      <c r="F427" s="4">
        <v>1.1000000000000001</v>
      </c>
      <c r="G427" s="5">
        <v>0.7</v>
      </c>
    </row>
    <row r="428" spans="1:7" x14ac:dyDescent="0.25">
      <c r="A428" s="3" t="s">
        <v>862</v>
      </c>
      <c r="B428" s="4" t="s">
        <v>863</v>
      </c>
      <c r="C428" s="4">
        <v>4.5999999999999996</v>
      </c>
      <c r="D428" s="4">
        <v>22</v>
      </c>
      <c r="E428" s="5">
        <v>0.5</v>
      </c>
      <c r="F428" s="4">
        <v>3.5</v>
      </c>
      <c r="G428" s="4">
        <v>3.7</v>
      </c>
    </row>
    <row r="429" spans="1:7" x14ac:dyDescent="0.25">
      <c r="A429" s="3" t="s">
        <v>864</v>
      </c>
      <c r="B429" s="4" t="s">
        <v>865</v>
      </c>
      <c r="C429" s="4">
        <v>8.1999999999999993</v>
      </c>
      <c r="D429" s="4">
        <v>15</v>
      </c>
      <c r="E429" s="4">
        <v>0.65</v>
      </c>
      <c r="F429" s="4">
        <v>9.1</v>
      </c>
      <c r="G429" s="4">
        <v>8.8000000000000007</v>
      </c>
    </row>
    <row r="430" spans="1:7" x14ac:dyDescent="0.25">
      <c r="A430" s="3" t="s">
        <v>866</v>
      </c>
      <c r="B430" s="4" t="s">
        <v>867</v>
      </c>
      <c r="C430" s="4">
        <v>1.7</v>
      </c>
      <c r="D430" s="4">
        <v>23</v>
      </c>
      <c r="E430" s="4">
        <v>0.54</v>
      </c>
      <c r="F430" s="4">
        <v>1.2</v>
      </c>
      <c r="G430" s="3">
        <v>1.1000000000000001</v>
      </c>
    </row>
    <row r="431" spans="1:7" x14ac:dyDescent="0.25">
      <c r="A431" s="3" t="s">
        <v>868</v>
      </c>
      <c r="B431" s="4" t="s">
        <v>869</v>
      </c>
      <c r="C431" s="6">
        <v>7.6</v>
      </c>
      <c r="D431" s="4">
        <v>57</v>
      </c>
      <c r="E431" s="4">
        <v>0.79</v>
      </c>
      <c r="F431" s="4">
        <v>2.2000000000000002</v>
      </c>
      <c r="G431" s="4">
        <v>1.9</v>
      </c>
    </row>
    <row r="432" spans="1:7" x14ac:dyDescent="0.25">
      <c r="A432" s="4" t="s">
        <v>870</v>
      </c>
      <c r="B432" s="4" t="s">
        <v>871</v>
      </c>
      <c r="C432" s="4">
        <v>0.36</v>
      </c>
      <c r="D432" s="4">
        <v>6.4</v>
      </c>
      <c r="E432" s="4" t="s">
        <v>11</v>
      </c>
      <c r="F432" s="4">
        <v>0.94</v>
      </c>
      <c r="G432" s="4">
        <v>1.9</v>
      </c>
    </row>
    <row r="433" spans="1:7" x14ac:dyDescent="0.25">
      <c r="A433" s="4" t="s">
        <v>872</v>
      </c>
      <c r="B433" s="4" t="s">
        <v>873</v>
      </c>
      <c r="C433" s="4">
        <v>2.4</v>
      </c>
      <c r="D433" s="6">
        <v>6.6</v>
      </c>
      <c r="E433" s="5">
        <v>0.7</v>
      </c>
      <c r="F433" s="4">
        <v>6.1</v>
      </c>
      <c r="G433" s="6">
        <v>6.6</v>
      </c>
    </row>
    <row r="434" spans="1:7" x14ac:dyDescent="0.25">
      <c r="A434" s="4" t="s">
        <v>874</v>
      </c>
      <c r="B434" s="4" t="s">
        <v>875</v>
      </c>
      <c r="C434" s="4">
        <v>0.15</v>
      </c>
      <c r="D434" s="4">
        <v>1.8</v>
      </c>
      <c r="E434" s="4">
        <v>2.9000000000000001E-2</v>
      </c>
      <c r="F434" s="4">
        <v>1.4</v>
      </c>
      <c r="G434" s="4">
        <v>1.5</v>
      </c>
    </row>
    <row r="435" spans="1:7" x14ac:dyDescent="0.25">
      <c r="A435" s="3" t="s">
        <v>876</v>
      </c>
      <c r="B435" s="4" t="s">
        <v>1349</v>
      </c>
      <c r="C435" s="4">
        <v>11</v>
      </c>
      <c r="D435" s="4">
        <v>14</v>
      </c>
      <c r="E435" s="4" t="s">
        <v>11</v>
      </c>
      <c r="F435" s="4">
        <v>13</v>
      </c>
      <c r="G435" s="4">
        <v>10</v>
      </c>
    </row>
    <row r="436" spans="1:7" x14ac:dyDescent="0.25">
      <c r="A436" s="3" t="s">
        <v>877</v>
      </c>
      <c r="B436" s="4" t="s">
        <v>878</v>
      </c>
      <c r="C436" s="4">
        <v>0.51</v>
      </c>
      <c r="D436" s="4">
        <v>7.5</v>
      </c>
      <c r="E436" s="4">
        <v>0.01</v>
      </c>
      <c r="F436" s="4">
        <v>1.1000000000000001</v>
      </c>
      <c r="G436" s="4">
        <v>1.2</v>
      </c>
    </row>
    <row r="437" spans="1:7" x14ac:dyDescent="0.25">
      <c r="A437" s="7" t="s">
        <v>879</v>
      </c>
      <c r="B437" s="4" t="s">
        <v>880</v>
      </c>
      <c r="C437" s="4">
        <v>5.6</v>
      </c>
      <c r="D437" s="4">
        <v>12</v>
      </c>
      <c r="E437" s="4" t="s">
        <v>11</v>
      </c>
      <c r="F437" s="4">
        <v>8.1</v>
      </c>
      <c r="G437" s="6">
        <v>5</v>
      </c>
    </row>
    <row r="438" spans="1:7" x14ac:dyDescent="0.25">
      <c r="A438" s="4" t="s">
        <v>881</v>
      </c>
      <c r="B438" s="4" t="s">
        <v>882</v>
      </c>
      <c r="C438" s="4">
        <v>4.9000000000000004</v>
      </c>
      <c r="D438" s="9">
        <v>81</v>
      </c>
      <c r="E438" s="5">
        <v>0.8</v>
      </c>
      <c r="F438" s="6">
        <v>1</v>
      </c>
      <c r="G438" s="5">
        <v>0.5</v>
      </c>
    </row>
    <row r="439" spans="1:7" x14ac:dyDescent="0.25">
      <c r="A439" s="3" t="s">
        <v>883</v>
      </c>
      <c r="B439" s="4" t="s">
        <v>884</v>
      </c>
      <c r="C439" s="4">
        <v>0.74</v>
      </c>
      <c r="D439" s="4">
        <v>9.1999999999999993</v>
      </c>
      <c r="E439" s="4" t="s">
        <v>11</v>
      </c>
      <c r="F439" s="4">
        <v>1.3</v>
      </c>
      <c r="G439" s="4">
        <v>1.3</v>
      </c>
    </row>
    <row r="440" spans="1:7" x14ac:dyDescent="0.25">
      <c r="A440" s="3" t="s">
        <v>885</v>
      </c>
      <c r="B440" s="4" t="s">
        <v>886</v>
      </c>
      <c r="C440" s="4">
        <v>7.2999999999999995E-2</v>
      </c>
      <c r="D440" s="4">
        <v>0.55000000000000004</v>
      </c>
      <c r="E440" s="6">
        <v>1</v>
      </c>
      <c r="F440" s="4">
        <v>2.2000000000000002</v>
      </c>
      <c r="G440" s="4">
        <v>3.2</v>
      </c>
    </row>
    <row r="441" spans="1:7" x14ac:dyDescent="0.25">
      <c r="A441" s="4" t="s">
        <v>887</v>
      </c>
      <c r="B441" s="4" t="s">
        <v>888</v>
      </c>
      <c r="C441" s="4">
        <v>1.3</v>
      </c>
      <c r="D441" s="5">
        <v>0.3</v>
      </c>
      <c r="E441" s="4">
        <v>0.32</v>
      </c>
      <c r="F441" s="4">
        <v>81</v>
      </c>
      <c r="G441" s="4">
        <v>53</v>
      </c>
    </row>
    <row r="442" spans="1:7" x14ac:dyDescent="0.25">
      <c r="A442" s="3" t="s">
        <v>889</v>
      </c>
      <c r="B442" s="4" t="s">
        <v>890</v>
      </c>
      <c r="C442" s="6">
        <v>1</v>
      </c>
      <c r="D442" s="4">
        <v>11</v>
      </c>
      <c r="E442" s="4">
        <v>0.01</v>
      </c>
      <c r="F442" s="4">
        <v>1.5</v>
      </c>
      <c r="G442" s="4">
        <v>4.0999999999999996</v>
      </c>
    </row>
    <row r="443" spans="1:7" x14ac:dyDescent="0.25">
      <c r="A443" s="3" t="s">
        <v>891</v>
      </c>
      <c r="B443" s="4" t="s">
        <v>892</v>
      </c>
      <c r="C443" s="4">
        <f>182/70</f>
        <v>2.6</v>
      </c>
      <c r="D443" s="4">
        <v>18</v>
      </c>
      <c r="E443" s="4">
        <v>0.95</v>
      </c>
      <c r="F443" s="4">
        <v>2.4</v>
      </c>
      <c r="G443" s="6">
        <v>2</v>
      </c>
    </row>
    <row r="444" spans="1:7" x14ac:dyDescent="0.25">
      <c r="A444" s="3" t="s">
        <v>893</v>
      </c>
      <c r="B444" s="4" t="s">
        <v>894</v>
      </c>
      <c r="C444" s="4">
        <v>0.79</v>
      </c>
      <c r="D444" s="4">
        <v>7.3</v>
      </c>
      <c r="E444" s="4">
        <v>4.3999999999999997E-2</v>
      </c>
      <c r="F444" s="6">
        <v>1.8</v>
      </c>
      <c r="G444" s="4">
        <v>1.9</v>
      </c>
    </row>
    <row r="445" spans="1:7" x14ac:dyDescent="0.25">
      <c r="A445" s="3" t="s">
        <v>895</v>
      </c>
      <c r="B445" s="4" t="s">
        <v>896</v>
      </c>
      <c r="C445" s="4">
        <v>1.1000000000000001</v>
      </c>
      <c r="D445" s="4">
        <v>15</v>
      </c>
      <c r="E445" s="4">
        <v>1.6E-2</v>
      </c>
      <c r="F445" s="4">
        <v>1.2</v>
      </c>
      <c r="G445" s="4">
        <v>1.3</v>
      </c>
    </row>
    <row r="446" spans="1:7" x14ac:dyDescent="0.25">
      <c r="A446" s="3" t="s">
        <v>897</v>
      </c>
      <c r="B446" s="4" t="s">
        <v>898</v>
      </c>
      <c r="C446" s="4">
        <v>5.5</v>
      </c>
      <c r="D446" s="4">
        <v>15</v>
      </c>
      <c r="E446" s="4">
        <v>3.0000000000000001E-3</v>
      </c>
      <c r="F446" s="4">
        <v>6.5</v>
      </c>
      <c r="G446" s="9">
        <v>11</v>
      </c>
    </row>
    <row r="447" spans="1:7" x14ac:dyDescent="0.25">
      <c r="A447" s="3" t="s">
        <v>899</v>
      </c>
      <c r="B447" s="4" t="s">
        <v>900</v>
      </c>
      <c r="C447" s="4">
        <v>1.7</v>
      </c>
      <c r="D447" s="4">
        <v>0.86</v>
      </c>
      <c r="E447" s="4">
        <v>0.13</v>
      </c>
      <c r="F447" s="4">
        <v>33</v>
      </c>
      <c r="G447" s="4">
        <v>26</v>
      </c>
    </row>
    <row r="448" spans="1:7" x14ac:dyDescent="0.25">
      <c r="A448" s="3" t="s">
        <v>901</v>
      </c>
      <c r="B448" s="4" t="s">
        <v>902</v>
      </c>
      <c r="C448" s="4">
        <v>6.1</v>
      </c>
      <c r="D448" s="4">
        <v>25</v>
      </c>
      <c r="E448" s="4">
        <v>0.02</v>
      </c>
      <c r="F448" s="4">
        <v>4.0999999999999996</v>
      </c>
      <c r="G448" s="4">
        <v>8.1999999999999993</v>
      </c>
    </row>
    <row r="449" spans="1:7" x14ac:dyDescent="0.25">
      <c r="A449" s="3" t="s">
        <v>903</v>
      </c>
      <c r="B449" s="4" t="s">
        <v>904</v>
      </c>
      <c r="C449" s="4">
        <v>0.56999999999999995</v>
      </c>
      <c r="D449" s="4">
        <v>9.6999999999999993</v>
      </c>
      <c r="E449" s="4">
        <v>0.17</v>
      </c>
      <c r="F449" s="4">
        <v>0.98</v>
      </c>
      <c r="G449" s="4">
        <v>0.97</v>
      </c>
    </row>
    <row r="450" spans="1:7" x14ac:dyDescent="0.25">
      <c r="A450" s="3" t="s">
        <v>905</v>
      </c>
      <c r="B450" s="4" t="s">
        <v>906</v>
      </c>
      <c r="C450" s="6">
        <v>1</v>
      </c>
      <c r="D450" s="4">
        <v>9.8000000000000007</v>
      </c>
      <c r="E450" s="4">
        <v>0.65</v>
      </c>
      <c r="F450" s="4">
        <v>1.7</v>
      </c>
      <c r="G450" s="4">
        <v>1.5</v>
      </c>
    </row>
    <row r="451" spans="1:7" x14ac:dyDescent="0.25">
      <c r="A451" s="3" t="s">
        <v>907</v>
      </c>
      <c r="B451" s="4" t="s">
        <v>908</v>
      </c>
      <c r="C451" s="5">
        <v>0.3</v>
      </c>
      <c r="D451" s="5">
        <v>0.4</v>
      </c>
      <c r="E451" s="4">
        <v>1.2999999999999999E-2</v>
      </c>
      <c r="F451" s="4">
        <v>17</v>
      </c>
      <c r="G451" s="4">
        <v>14</v>
      </c>
    </row>
    <row r="452" spans="1:7" x14ac:dyDescent="0.25">
      <c r="A452" s="3" t="s">
        <v>909</v>
      </c>
      <c r="B452" s="4" t="s">
        <v>910</v>
      </c>
      <c r="C452" s="6">
        <v>6</v>
      </c>
      <c r="D452" s="9">
        <v>22</v>
      </c>
      <c r="E452" s="5">
        <v>0.4</v>
      </c>
      <c r="F452" s="4">
        <v>4.5</v>
      </c>
      <c r="G452" s="4">
        <v>6.5</v>
      </c>
    </row>
    <row r="453" spans="1:7" x14ac:dyDescent="0.25">
      <c r="A453" s="4" t="s">
        <v>911</v>
      </c>
      <c r="B453" s="4" t="s">
        <v>912</v>
      </c>
      <c r="C453" s="4">
        <v>2.5</v>
      </c>
      <c r="D453" s="4">
        <v>9.9</v>
      </c>
      <c r="E453" s="4" t="s">
        <v>11</v>
      </c>
      <c r="F453" s="4">
        <v>4.2</v>
      </c>
      <c r="G453" s="4">
        <v>4.4000000000000004</v>
      </c>
    </row>
    <row r="454" spans="1:7" x14ac:dyDescent="0.25">
      <c r="A454" s="3" t="s">
        <v>913</v>
      </c>
      <c r="B454" s="4" t="s">
        <v>914</v>
      </c>
      <c r="C454" s="4">
        <v>22</v>
      </c>
      <c r="D454" s="4">
        <v>10</v>
      </c>
      <c r="E454" s="4">
        <v>0.12</v>
      </c>
      <c r="F454" s="4">
        <v>37</v>
      </c>
      <c r="G454" s="4">
        <v>30</v>
      </c>
    </row>
    <row r="455" spans="1:7" x14ac:dyDescent="0.25">
      <c r="A455" s="3" t="s">
        <v>915</v>
      </c>
      <c r="B455" s="4" t="s">
        <v>916</v>
      </c>
      <c r="C455" s="4">
        <v>1.6</v>
      </c>
      <c r="D455" s="4">
        <v>2.5</v>
      </c>
      <c r="E455" s="4">
        <v>0.75</v>
      </c>
      <c r="F455" s="4">
        <v>11</v>
      </c>
      <c r="G455" s="4">
        <v>8.9</v>
      </c>
    </row>
    <row r="456" spans="1:7" x14ac:dyDescent="0.25">
      <c r="A456" s="3" t="s">
        <v>917</v>
      </c>
      <c r="B456" s="4" t="s">
        <v>918</v>
      </c>
      <c r="C456" s="4">
        <v>0.31</v>
      </c>
      <c r="D456" s="4">
        <v>2.6</v>
      </c>
      <c r="E456" s="4" t="s">
        <v>11</v>
      </c>
      <c r="F456" s="4">
        <v>1.9</v>
      </c>
      <c r="G456" s="4">
        <v>2.5</v>
      </c>
    </row>
    <row r="457" spans="1:7" x14ac:dyDescent="0.25">
      <c r="A457" s="7" t="s">
        <v>919</v>
      </c>
      <c r="B457" s="4" t="s">
        <v>920</v>
      </c>
      <c r="C457" s="8">
        <v>7.0000000000000007E-2</v>
      </c>
      <c r="D457" s="4">
        <v>1.2</v>
      </c>
      <c r="E457" s="4" t="s">
        <v>11</v>
      </c>
      <c r="F457" s="4">
        <v>0.97</v>
      </c>
      <c r="G457" s="5">
        <v>0.9</v>
      </c>
    </row>
    <row r="458" spans="1:7" x14ac:dyDescent="0.25">
      <c r="A458" s="3" t="s">
        <v>921</v>
      </c>
      <c r="B458" s="4" t="s">
        <v>922</v>
      </c>
      <c r="C458" s="4">
        <v>0.24</v>
      </c>
      <c r="D458" s="4">
        <v>8.4</v>
      </c>
      <c r="E458" s="4">
        <v>0.05</v>
      </c>
      <c r="F458" s="4">
        <v>0.48</v>
      </c>
      <c r="G458" s="4">
        <v>0.57999999999999996</v>
      </c>
    </row>
    <row r="459" spans="1:7" x14ac:dyDescent="0.25">
      <c r="A459" s="3" t="s">
        <v>923</v>
      </c>
      <c r="B459" s="4" t="s">
        <v>924</v>
      </c>
      <c r="C459" s="4">
        <v>1.8</v>
      </c>
      <c r="D459" s="4">
        <v>5.8</v>
      </c>
      <c r="E459" s="4">
        <v>0.27</v>
      </c>
      <c r="F459" s="4">
        <v>5.2</v>
      </c>
      <c r="G459" s="4">
        <v>3.4</v>
      </c>
    </row>
    <row r="460" spans="1:7" x14ac:dyDescent="0.25">
      <c r="A460" s="3" t="s">
        <v>925</v>
      </c>
      <c r="B460" s="4" t="s">
        <v>926</v>
      </c>
      <c r="C460" s="4">
        <v>0.37</v>
      </c>
      <c r="D460" s="4">
        <v>4.8</v>
      </c>
      <c r="E460" s="4">
        <v>0.97</v>
      </c>
      <c r="F460" s="4">
        <v>1.3</v>
      </c>
      <c r="G460" s="4">
        <v>1.8</v>
      </c>
    </row>
    <row r="461" spans="1:7" x14ac:dyDescent="0.25">
      <c r="A461" s="3" t="s">
        <v>927</v>
      </c>
      <c r="B461" s="4" t="s">
        <v>928</v>
      </c>
      <c r="C461" s="4">
        <v>0.19</v>
      </c>
      <c r="D461" s="4">
        <v>6.3</v>
      </c>
      <c r="E461" s="4">
        <v>7.0000000000000007E-2</v>
      </c>
      <c r="F461" s="5">
        <v>0.5</v>
      </c>
      <c r="G461" s="5">
        <v>0.7</v>
      </c>
    </row>
    <row r="462" spans="1:7" x14ac:dyDescent="0.25">
      <c r="A462" s="3" t="s">
        <v>929</v>
      </c>
      <c r="B462" s="4" t="s">
        <v>930</v>
      </c>
      <c r="C462" s="4">
        <v>0.59</v>
      </c>
      <c r="D462" s="4">
        <v>1.1000000000000001</v>
      </c>
      <c r="E462" s="4">
        <v>0.04</v>
      </c>
      <c r="F462" s="4">
        <v>8.9</v>
      </c>
      <c r="G462" s="4">
        <v>6.7</v>
      </c>
    </row>
    <row r="463" spans="1:7" x14ac:dyDescent="0.25">
      <c r="A463" s="7" t="s">
        <v>931</v>
      </c>
      <c r="B463" s="4" t="s">
        <v>932</v>
      </c>
      <c r="C463" s="4">
        <v>0.55000000000000004</v>
      </c>
      <c r="D463" s="4">
        <v>1.8</v>
      </c>
      <c r="E463" s="4" t="s">
        <v>11</v>
      </c>
      <c r="F463" s="4">
        <v>4.9000000000000004</v>
      </c>
      <c r="G463" s="4">
        <v>7.5</v>
      </c>
    </row>
    <row r="464" spans="1:7" x14ac:dyDescent="0.25">
      <c r="A464" s="4" t="s">
        <v>933</v>
      </c>
      <c r="B464" s="4" t="s">
        <v>934</v>
      </c>
      <c r="C464" s="4">
        <v>0.85</v>
      </c>
      <c r="D464" s="4">
        <v>5.0999999999999996</v>
      </c>
      <c r="E464" s="4">
        <v>3.3999999999999998E-3</v>
      </c>
      <c r="F464" s="4">
        <v>2.7</v>
      </c>
      <c r="G464" s="4">
        <v>7.2</v>
      </c>
    </row>
    <row r="465" spans="1:7" x14ac:dyDescent="0.25">
      <c r="A465" s="3" t="s">
        <v>935</v>
      </c>
      <c r="B465" s="4" t="s">
        <v>936</v>
      </c>
      <c r="C465" s="4">
        <v>2.5</v>
      </c>
      <c r="D465" s="4">
        <v>6.1</v>
      </c>
      <c r="E465" s="4">
        <v>0.55000000000000004</v>
      </c>
      <c r="F465" s="4">
        <v>6.8</v>
      </c>
      <c r="G465" s="4">
        <v>5.5</v>
      </c>
    </row>
    <row r="466" spans="1:7" x14ac:dyDescent="0.25">
      <c r="A466" s="7" t="s">
        <v>937</v>
      </c>
      <c r="B466" s="4" t="s">
        <v>938</v>
      </c>
      <c r="C466" s="4">
        <v>1.7</v>
      </c>
      <c r="D466" s="6">
        <v>2</v>
      </c>
      <c r="E466" s="5">
        <v>0.9</v>
      </c>
      <c r="F466" s="4">
        <v>12</v>
      </c>
      <c r="G466" s="4">
        <v>10</v>
      </c>
    </row>
    <row r="467" spans="1:7" x14ac:dyDescent="0.25">
      <c r="A467" s="3" t="s">
        <v>939</v>
      </c>
      <c r="B467" s="4" t="s">
        <v>940</v>
      </c>
      <c r="C467" s="6">
        <v>3</v>
      </c>
      <c r="D467" s="4">
        <v>6.4</v>
      </c>
      <c r="E467" s="4">
        <v>0.12</v>
      </c>
      <c r="F467" s="4">
        <v>7.8</v>
      </c>
      <c r="G467" s="4">
        <v>11</v>
      </c>
    </row>
    <row r="468" spans="1:7" x14ac:dyDescent="0.25">
      <c r="A468" s="7" t="s">
        <v>941</v>
      </c>
      <c r="B468" s="4" t="s">
        <v>942</v>
      </c>
      <c r="C468" s="4">
        <v>6.3</v>
      </c>
      <c r="D468" s="4">
        <v>2.6</v>
      </c>
      <c r="E468" s="4">
        <v>0.38</v>
      </c>
      <c r="F468" s="4">
        <v>40</v>
      </c>
      <c r="G468" s="4">
        <v>39</v>
      </c>
    </row>
    <row r="469" spans="1:7" x14ac:dyDescent="0.25">
      <c r="A469" s="3" t="s">
        <v>943</v>
      </c>
      <c r="B469" s="4" t="s">
        <v>944</v>
      </c>
      <c r="C469" s="4">
        <v>1.8</v>
      </c>
      <c r="D469" s="4">
        <v>2.5</v>
      </c>
      <c r="E469" s="4" t="s">
        <v>11</v>
      </c>
      <c r="F469" s="4">
        <v>12</v>
      </c>
      <c r="G469" s="4">
        <v>32</v>
      </c>
    </row>
    <row r="470" spans="1:7" x14ac:dyDescent="0.25">
      <c r="A470" s="4" t="s">
        <v>945</v>
      </c>
      <c r="B470" s="4" t="s">
        <v>946</v>
      </c>
      <c r="C470" s="5">
        <v>0.2</v>
      </c>
      <c r="D470" s="4">
        <v>1.5</v>
      </c>
      <c r="E470" s="8">
        <v>0.09</v>
      </c>
      <c r="F470" s="4">
        <v>2.2000000000000002</v>
      </c>
      <c r="G470" s="4">
        <v>1.9</v>
      </c>
    </row>
    <row r="471" spans="1:7" x14ac:dyDescent="0.25">
      <c r="A471" s="4" t="s">
        <v>947</v>
      </c>
      <c r="B471" s="4" t="s">
        <v>948</v>
      </c>
      <c r="C471" s="4">
        <v>0.19</v>
      </c>
      <c r="D471" s="6">
        <v>2.6</v>
      </c>
      <c r="E471" s="4" t="s">
        <v>11</v>
      </c>
      <c r="F471" s="4">
        <v>1.2</v>
      </c>
      <c r="G471" s="4">
        <v>0.96</v>
      </c>
    </row>
    <row r="472" spans="1:7" x14ac:dyDescent="0.25">
      <c r="A472" s="4" t="s">
        <v>949</v>
      </c>
      <c r="B472" s="4" t="s">
        <v>950</v>
      </c>
      <c r="C472" s="4">
        <v>0.17</v>
      </c>
      <c r="D472" s="4">
        <v>2.2000000000000002</v>
      </c>
      <c r="E472" s="4">
        <v>0.02</v>
      </c>
      <c r="F472" s="4">
        <v>1.9</v>
      </c>
      <c r="G472" s="4">
        <v>1.9</v>
      </c>
    </row>
    <row r="473" spans="1:7" x14ac:dyDescent="0.25">
      <c r="A473" s="4" t="s">
        <v>951</v>
      </c>
      <c r="B473" s="4" t="s">
        <v>952</v>
      </c>
      <c r="C473" s="6">
        <v>0.95</v>
      </c>
      <c r="D473" s="4">
        <v>11</v>
      </c>
      <c r="E473" s="4">
        <v>7.2999999999999995E-2</v>
      </c>
      <c r="F473" s="4">
        <v>1.4</v>
      </c>
      <c r="G473" s="4">
        <v>1.8</v>
      </c>
    </row>
    <row r="474" spans="1:7" x14ac:dyDescent="0.25">
      <c r="A474" s="4" t="s">
        <v>953</v>
      </c>
      <c r="B474" s="4" t="s">
        <v>954</v>
      </c>
      <c r="C474" s="4">
        <v>0.41</v>
      </c>
      <c r="D474" s="4">
        <v>0.89</v>
      </c>
      <c r="E474" s="11">
        <v>1.6000000000000001E-3</v>
      </c>
      <c r="F474" s="4">
        <v>7.7</v>
      </c>
      <c r="G474" s="4">
        <v>5.3</v>
      </c>
    </row>
    <row r="475" spans="1:7" x14ac:dyDescent="0.25">
      <c r="A475" s="3" t="s">
        <v>955</v>
      </c>
      <c r="B475" s="4" t="s">
        <v>956</v>
      </c>
      <c r="C475" s="4">
        <v>18</v>
      </c>
      <c r="D475" s="4">
        <v>18</v>
      </c>
      <c r="E475" s="4">
        <v>0.06</v>
      </c>
      <c r="F475" s="4">
        <v>17</v>
      </c>
      <c r="G475" s="4">
        <v>13</v>
      </c>
    </row>
    <row r="476" spans="1:7" x14ac:dyDescent="0.25">
      <c r="A476" s="7" t="s">
        <v>957</v>
      </c>
      <c r="B476" s="4" t="s">
        <v>958</v>
      </c>
      <c r="C476" s="4">
        <v>1.5</v>
      </c>
      <c r="D476" s="6">
        <v>2</v>
      </c>
      <c r="E476" s="4">
        <v>0.75</v>
      </c>
      <c r="F476" s="4">
        <v>13</v>
      </c>
      <c r="G476" s="4">
        <v>11</v>
      </c>
    </row>
    <row r="477" spans="1:7" x14ac:dyDescent="0.25">
      <c r="A477" s="3" t="s">
        <v>959</v>
      </c>
      <c r="B477" s="4" t="s">
        <v>960</v>
      </c>
      <c r="C477" s="4">
        <v>1.1000000000000001</v>
      </c>
      <c r="D477" s="4">
        <v>8.4</v>
      </c>
      <c r="E477" s="4">
        <v>0.84</v>
      </c>
      <c r="F477" s="4">
        <v>2.4</v>
      </c>
      <c r="G477" s="4">
        <v>2.1</v>
      </c>
    </row>
    <row r="478" spans="1:7" x14ac:dyDescent="0.25">
      <c r="A478" s="4" t="s">
        <v>961</v>
      </c>
      <c r="B478" s="4" t="s">
        <v>962</v>
      </c>
      <c r="C478" s="4">
        <v>0.24</v>
      </c>
      <c r="D478" s="6">
        <v>6.9</v>
      </c>
      <c r="E478" s="5">
        <v>0.4</v>
      </c>
      <c r="F478" s="5">
        <v>0.57999999999999996</v>
      </c>
      <c r="G478" s="5">
        <v>0.7</v>
      </c>
    </row>
    <row r="479" spans="1:7" x14ac:dyDescent="0.25">
      <c r="A479" s="3" t="s">
        <v>963</v>
      </c>
      <c r="B479" s="4" t="s">
        <v>964</v>
      </c>
      <c r="C479" s="4">
        <v>53</v>
      </c>
      <c r="D479" s="4">
        <v>74</v>
      </c>
      <c r="E479" s="4" t="s">
        <v>11</v>
      </c>
      <c r="F479" s="4">
        <v>12</v>
      </c>
      <c r="G479" s="4">
        <v>25</v>
      </c>
    </row>
    <row r="480" spans="1:7" x14ac:dyDescent="0.25">
      <c r="A480" s="3" t="s">
        <v>965</v>
      </c>
      <c r="B480" s="4" t="s">
        <v>966</v>
      </c>
      <c r="C480" s="4">
        <v>3.4</v>
      </c>
      <c r="D480" s="4">
        <v>23</v>
      </c>
      <c r="E480" s="4">
        <v>0.39</v>
      </c>
      <c r="F480" s="4">
        <v>2.5</v>
      </c>
      <c r="G480" s="4">
        <v>2.5</v>
      </c>
    </row>
    <row r="481" spans="1:7" x14ac:dyDescent="0.25">
      <c r="A481" s="4" t="s">
        <v>967</v>
      </c>
      <c r="B481" s="4" t="s">
        <v>968</v>
      </c>
      <c r="C481" s="4">
        <v>0.91</v>
      </c>
      <c r="D481" s="5">
        <v>0.47</v>
      </c>
      <c r="E481" s="5">
        <v>0.39</v>
      </c>
      <c r="F481" s="9">
        <v>32</v>
      </c>
      <c r="G481" s="9">
        <v>22</v>
      </c>
    </row>
    <row r="482" spans="1:7" x14ac:dyDescent="0.25">
      <c r="A482" s="3" t="s">
        <v>969</v>
      </c>
      <c r="B482" s="12" t="s">
        <v>970</v>
      </c>
      <c r="C482" s="6">
        <v>1.8</v>
      </c>
      <c r="D482" s="4">
        <v>39</v>
      </c>
      <c r="E482" s="4" t="s">
        <v>11</v>
      </c>
      <c r="F482" s="4">
        <v>0.77</v>
      </c>
      <c r="G482" s="4">
        <v>1.2</v>
      </c>
    </row>
    <row r="483" spans="1:7" x14ac:dyDescent="0.25">
      <c r="A483" s="7" t="s">
        <v>971</v>
      </c>
      <c r="B483" s="4" t="s">
        <v>972</v>
      </c>
      <c r="C483" s="4">
        <v>0.76</v>
      </c>
      <c r="D483" s="4">
        <v>1.7</v>
      </c>
      <c r="E483" s="4">
        <v>0.16</v>
      </c>
      <c r="F483" s="4">
        <v>7.6</v>
      </c>
      <c r="G483" s="4">
        <v>29</v>
      </c>
    </row>
    <row r="484" spans="1:7" x14ac:dyDescent="0.25">
      <c r="A484" s="3" t="s">
        <v>973</v>
      </c>
      <c r="B484" s="4" t="s">
        <v>974</v>
      </c>
      <c r="C484" s="4">
        <v>18</v>
      </c>
      <c r="D484" s="4">
        <v>27</v>
      </c>
      <c r="E484" s="4">
        <v>7.0000000000000007E-2</v>
      </c>
      <c r="F484" s="4">
        <v>11</v>
      </c>
      <c r="G484" s="4">
        <v>9.4</v>
      </c>
    </row>
    <row r="485" spans="1:7" x14ac:dyDescent="0.25">
      <c r="A485" s="7" t="s">
        <v>975</v>
      </c>
      <c r="B485" s="4" t="s">
        <v>976</v>
      </c>
      <c r="C485" s="4">
        <v>1.4</v>
      </c>
      <c r="D485" s="4">
        <v>21</v>
      </c>
      <c r="E485" s="4">
        <v>0.47</v>
      </c>
      <c r="F485" s="4">
        <v>1.1000000000000001</v>
      </c>
      <c r="G485" s="4">
        <v>0.92</v>
      </c>
    </row>
    <row r="486" spans="1:7" x14ac:dyDescent="0.25">
      <c r="A486" s="7" t="s">
        <v>977</v>
      </c>
      <c r="B486" s="4" t="s">
        <v>978</v>
      </c>
      <c r="C486" s="4">
        <v>6.9</v>
      </c>
      <c r="D486" s="4">
        <v>5.0999999999999996</v>
      </c>
      <c r="E486" s="4">
        <v>0.35</v>
      </c>
      <c r="F486" s="4">
        <v>23</v>
      </c>
      <c r="G486" s="4">
        <v>16</v>
      </c>
    </row>
    <row r="487" spans="1:7" x14ac:dyDescent="0.25">
      <c r="A487" s="7" t="s">
        <v>979</v>
      </c>
      <c r="B487" s="4" t="s">
        <v>980</v>
      </c>
      <c r="C487" s="5">
        <v>0.3</v>
      </c>
      <c r="D487" s="4">
        <v>4.2</v>
      </c>
      <c r="E487" s="4">
        <v>0.25</v>
      </c>
      <c r="F487" s="4">
        <v>1.2</v>
      </c>
      <c r="G487" s="4">
        <v>0.91</v>
      </c>
    </row>
    <row r="488" spans="1:7" x14ac:dyDescent="0.25">
      <c r="A488" s="3" t="s">
        <v>981</v>
      </c>
      <c r="B488" s="4" t="s">
        <v>982</v>
      </c>
      <c r="C488" s="4">
        <v>0.54</v>
      </c>
      <c r="D488" s="4">
        <v>6.3E-2</v>
      </c>
      <c r="E488" s="4">
        <v>0.49</v>
      </c>
      <c r="F488" s="4">
        <v>140</v>
      </c>
      <c r="G488" s="4">
        <v>99</v>
      </c>
    </row>
    <row r="489" spans="1:7" x14ac:dyDescent="0.25">
      <c r="A489" s="7" t="s">
        <v>983</v>
      </c>
      <c r="B489" s="4" t="s">
        <v>984</v>
      </c>
      <c r="C489" s="4">
        <v>0.41</v>
      </c>
      <c r="D489" s="4">
        <v>6.8</v>
      </c>
      <c r="E489" s="5">
        <v>0.45</v>
      </c>
      <c r="F489" s="6">
        <v>1</v>
      </c>
      <c r="G489" s="4">
        <v>0.84</v>
      </c>
    </row>
    <row r="490" spans="1:7" x14ac:dyDescent="0.25">
      <c r="A490" s="3" t="s">
        <v>985</v>
      </c>
      <c r="B490" s="4" t="s">
        <v>986</v>
      </c>
      <c r="C490" s="6">
        <v>2.04</v>
      </c>
      <c r="D490" s="4">
        <v>14</v>
      </c>
      <c r="E490" s="4">
        <v>2.4E-2</v>
      </c>
      <c r="F490" s="4">
        <v>2.2000000000000002</v>
      </c>
      <c r="G490" s="4">
        <v>1.8</v>
      </c>
    </row>
    <row r="491" spans="1:7" x14ac:dyDescent="0.25">
      <c r="A491" s="3" t="s">
        <v>987</v>
      </c>
      <c r="B491" s="4" t="s">
        <v>988</v>
      </c>
      <c r="C491" s="4">
        <v>1.2</v>
      </c>
      <c r="D491" s="4">
        <v>7.7</v>
      </c>
      <c r="E491" s="4">
        <v>0.57999999999999996</v>
      </c>
      <c r="F491" s="4">
        <v>2.6</v>
      </c>
      <c r="G491" s="4">
        <v>2.2000000000000002</v>
      </c>
    </row>
    <row r="492" spans="1:7" x14ac:dyDescent="0.25">
      <c r="A492" s="3" t="s">
        <v>989</v>
      </c>
      <c r="B492" s="4" t="s">
        <v>990</v>
      </c>
      <c r="C492" s="4">
        <v>0.27</v>
      </c>
      <c r="D492" s="6">
        <v>4</v>
      </c>
      <c r="E492" s="5">
        <v>0.5</v>
      </c>
      <c r="F492" s="4">
        <v>1.1000000000000001</v>
      </c>
      <c r="G492" s="4">
        <v>0.96</v>
      </c>
    </row>
    <row r="493" spans="1:7" x14ac:dyDescent="0.25">
      <c r="A493" s="3" t="s">
        <v>991</v>
      </c>
      <c r="B493" s="4" t="s">
        <v>992</v>
      </c>
      <c r="C493" s="4">
        <v>0.35</v>
      </c>
      <c r="D493" s="6">
        <v>3</v>
      </c>
      <c r="E493" s="4">
        <v>0.98</v>
      </c>
      <c r="F493" s="4">
        <v>1.9</v>
      </c>
      <c r="G493" s="4">
        <v>1.9</v>
      </c>
    </row>
    <row r="494" spans="1:7" x14ac:dyDescent="0.25">
      <c r="A494" s="3" t="s">
        <v>993</v>
      </c>
      <c r="B494" s="4" t="s">
        <v>994</v>
      </c>
      <c r="C494" s="4">
        <v>0.17</v>
      </c>
      <c r="D494" s="4">
        <v>3.1</v>
      </c>
      <c r="E494" s="4">
        <v>5.8000000000000003E-2</v>
      </c>
      <c r="F494" s="4">
        <v>0.91</v>
      </c>
      <c r="G494" s="4">
        <v>1.3</v>
      </c>
    </row>
    <row r="495" spans="1:7" x14ac:dyDescent="0.25">
      <c r="A495" s="7" t="s">
        <v>995</v>
      </c>
      <c r="B495" s="4" t="s">
        <v>996</v>
      </c>
      <c r="C495" s="4">
        <v>4.7</v>
      </c>
      <c r="D495" s="4">
        <v>7.8</v>
      </c>
      <c r="E495" s="4">
        <v>6.0999999999999999E-2</v>
      </c>
      <c r="F495" s="4">
        <v>10</v>
      </c>
      <c r="G495" s="6">
        <v>8</v>
      </c>
    </row>
    <row r="496" spans="1:7" x14ac:dyDescent="0.25">
      <c r="A496" s="3" t="s">
        <v>997</v>
      </c>
      <c r="B496" s="4" t="s">
        <v>998</v>
      </c>
      <c r="C496" s="4">
        <v>1.4</v>
      </c>
      <c r="D496" s="4">
        <v>1.8</v>
      </c>
      <c r="E496" s="4">
        <v>0.13</v>
      </c>
      <c r="F496" s="4">
        <v>13</v>
      </c>
      <c r="G496" s="4">
        <v>8.4</v>
      </c>
    </row>
    <row r="497" spans="1:7" x14ac:dyDescent="0.25">
      <c r="A497" s="7" t="s">
        <v>999</v>
      </c>
      <c r="B497" s="4" t="s">
        <v>1000</v>
      </c>
      <c r="C497" s="4">
        <v>0.27</v>
      </c>
      <c r="D497" s="11">
        <f>11.4*1.73/60/70</f>
        <v>4.6957142857142866E-3</v>
      </c>
      <c r="E497" s="4" t="s">
        <v>11</v>
      </c>
      <c r="F497" s="4">
        <v>960</v>
      </c>
      <c r="G497" s="4">
        <v>730</v>
      </c>
    </row>
    <row r="498" spans="1:7" x14ac:dyDescent="0.25">
      <c r="A498" s="3" t="s">
        <v>1001</v>
      </c>
      <c r="B498" s="4" t="s">
        <v>1002</v>
      </c>
      <c r="C498" s="4">
        <v>0.46</v>
      </c>
      <c r="D498" s="4">
        <v>14</v>
      </c>
      <c r="E498" s="5">
        <v>0.5</v>
      </c>
      <c r="F498" s="4">
        <v>0.59</v>
      </c>
      <c r="G498" s="4">
        <v>0.78</v>
      </c>
    </row>
    <row r="499" spans="1:7" x14ac:dyDescent="0.25">
      <c r="A499" s="3" t="s">
        <v>1003</v>
      </c>
      <c r="B499" s="4" t="s">
        <v>1004</v>
      </c>
      <c r="C499" s="4">
        <v>0.73</v>
      </c>
      <c r="D499" s="4">
        <v>4.7</v>
      </c>
      <c r="E499" s="8">
        <v>0.06</v>
      </c>
      <c r="F499" s="4">
        <v>2.6</v>
      </c>
      <c r="G499" s="6">
        <v>2</v>
      </c>
    </row>
    <row r="500" spans="1:7" x14ac:dyDescent="0.25">
      <c r="A500" s="3" t="s">
        <v>1005</v>
      </c>
      <c r="B500" s="4" t="s">
        <v>1006</v>
      </c>
      <c r="C500" s="4">
        <v>0.86</v>
      </c>
      <c r="D500" s="4">
        <v>2.9</v>
      </c>
      <c r="E500" s="4">
        <v>0.25</v>
      </c>
      <c r="F500" s="4">
        <v>4.8</v>
      </c>
      <c r="G500" s="4">
        <v>3.4</v>
      </c>
    </row>
    <row r="501" spans="1:7" x14ac:dyDescent="0.25">
      <c r="A501" s="3" t="s">
        <v>1007</v>
      </c>
      <c r="B501" s="4" t="s">
        <v>1008</v>
      </c>
      <c r="C501" s="4">
        <v>0.56999999999999995</v>
      </c>
      <c r="D501" s="4">
        <v>2.5</v>
      </c>
      <c r="E501" s="4">
        <v>0.27</v>
      </c>
      <c r="F501" s="4">
        <v>3.8</v>
      </c>
      <c r="G501" s="4">
        <v>2.9</v>
      </c>
    </row>
    <row r="502" spans="1:7" x14ac:dyDescent="0.25">
      <c r="A502" s="4" t="s">
        <v>1009</v>
      </c>
      <c r="B502" s="4" t="s">
        <v>1010</v>
      </c>
      <c r="C502" s="4">
        <v>3.7</v>
      </c>
      <c r="D502" s="4">
        <v>29</v>
      </c>
      <c r="E502" s="4">
        <v>0.72</v>
      </c>
      <c r="F502" s="4">
        <v>2.2000000000000002</v>
      </c>
      <c r="G502" s="4">
        <v>1.8</v>
      </c>
    </row>
    <row r="503" spans="1:7" x14ac:dyDescent="0.25">
      <c r="A503" s="7" t="s">
        <v>1011</v>
      </c>
      <c r="B503" s="4" t="s">
        <v>1012</v>
      </c>
      <c r="C503" s="6">
        <v>4</v>
      </c>
      <c r="D503" s="4">
        <v>5.8</v>
      </c>
      <c r="E503" s="4" t="s">
        <v>11</v>
      </c>
      <c r="F503" s="4">
        <v>11</v>
      </c>
      <c r="G503" s="4">
        <v>7.1</v>
      </c>
    </row>
    <row r="504" spans="1:7" x14ac:dyDescent="0.25">
      <c r="A504" s="3" t="s">
        <v>1013</v>
      </c>
      <c r="B504" s="4" t="s">
        <v>1014</v>
      </c>
      <c r="C504" s="4">
        <v>0.13</v>
      </c>
      <c r="D504" s="4">
        <v>0.25</v>
      </c>
      <c r="E504" s="4">
        <v>0.13</v>
      </c>
      <c r="F504" s="4">
        <v>8.6999999999999993</v>
      </c>
      <c r="G504" s="4">
        <v>5.9</v>
      </c>
    </row>
    <row r="505" spans="1:7" x14ac:dyDescent="0.25">
      <c r="A505" s="3" t="s">
        <v>1015</v>
      </c>
      <c r="B505" s="4" t="s">
        <v>1016</v>
      </c>
      <c r="C505" s="4">
        <v>2.2000000000000002</v>
      </c>
      <c r="D505" s="4">
        <v>10</v>
      </c>
      <c r="E505" s="4">
        <v>0.84</v>
      </c>
      <c r="F505" s="4">
        <v>3.7</v>
      </c>
      <c r="G505" s="4">
        <v>3.1</v>
      </c>
    </row>
    <row r="506" spans="1:7" x14ac:dyDescent="0.25">
      <c r="A506" s="3" t="s">
        <v>1017</v>
      </c>
      <c r="B506" s="4" t="s">
        <v>1018</v>
      </c>
      <c r="C506" s="4">
        <v>22</v>
      </c>
      <c r="D506" s="4">
        <v>16</v>
      </c>
      <c r="E506" s="4" t="s">
        <v>11</v>
      </c>
      <c r="F506" s="4">
        <v>23</v>
      </c>
      <c r="G506" s="6">
        <v>9</v>
      </c>
    </row>
    <row r="507" spans="1:7" x14ac:dyDescent="0.25">
      <c r="A507" s="4" t="s">
        <v>1019</v>
      </c>
      <c r="B507" s="4" t="s">
        <v>1020</v>
      </c>
      <c r="C507" s="4">
        <v>0.74</v>
      </c>
      <c r="D507" s="4">
        <v>0.86</v>
      </c>
      <c r="E507" s="4" t="s">
        <v>11</v>
      </c>
      <c r="F507" s="4">
        <v>14</v>
      </c>
      <c r="G507" s="4">
        <v>12</v>
      </c>
    </row>
    <row r="508" spans="1:7" x14ac:dyDescent="0.25">
      <c r="A508" s="3" t="s">
        <v>1021</v>
      </c>
      <c r="B508" s="4" t="s">
        <v>1022</v>
      </c>
      <c r="C508" s="4">
        <v>8.1</v>
      </c>
      <c r="D508" s="4">
        <v>14</v>
      </c>
      <c r="E508" s="4">
        <v>0.11</v>
      </c>
      <c r="F508" s="4">
        <v>9.6</v>
      </c>
      <c r="G508" s="4">
        <v>7.9</v>
      </c>
    </row>
    <row r="509" spans="1:7" x14ac:dyDescent="0.25">
      <c r="A509" s="3" t="s">
        <v>1023</v>
      </c>
      <c r="B509" s="4" t="s">
        <v>1024</v>
      </c>
      <c r="C509" s="4">
        <v>14</v>
      </c>
      <c r="D509" s="4">
        <v>14</v>
      </c>
      <c r="E509" s="4">
        <v>0.09</v>
      </c>
      <c r="F509" s="4">
        <v>17</v>
      </c>
      <c r="G509" s="4">
        <v>14</v>
      </c>
    </row>
    <row r="510" spans="1:7" x14ac:dyDescent="0.25">
      <c r="A510" s="3" t="s">
        <v>1025</v>
      </c>
      <c r="B510" s="4" t="s">
        <v>1026</v>
      </c>
      <c r="C510" s="6">
        <v>2.2000000000000002</v>
      </c>
      <c r="D510" s="4">
        <v>16</v>
      </c>
      <c r="E510" s="4">
        <v>3.7999999999999999E-2</v>
      </c>
      <c r="F510" s="6">
        <v>2.2000000000000002</v>
      </c>
      <c r="G510" s="4">
        <v>2.1</v>
      </c>
    </row>
    <row r="511" spans="1:7" x14ac:dyDescent="0.25">
      <c r="A511" s="3" t="s">
        <v>1027</v>
      </c>
      <c r="B511" s="4" t="s">
        <v>1028</v>
      </c>
      <c r="C511" s="6">
        <v>4.7</v>
      </c>
      <c r="D511" s="4">
        <v>36</v>
      </c>
      <c r="E511" s="4">
        <v>1.6E-2</v>
      </c>
      <c r="F511" s="4">
        <v>2.2000000000000002</v>
      </c>
      <c r="G511" s="4">
        <v>3.2</v>
      </c>
    </row>
    <row r="512" spans="1:7" x14ac:dyDescent="0.25">
      <c r="A512" s="4" t="s">
        <v>1029</v>
      </c>
      <c r="B512" s="4" t="s">
        <v>1030</v>
      </c>
      <c r="C512" s="4">
        <v>12</v>
      </c>
      <c r="D512" s="9">
        <v>15</v>
      </c>
      <c r="E512" s="5">
        <v>0.24</v>
      </c>
      <c r="F512" s="9">
        <f>1000*C512/D512/60</f>
        <v>13.333333333333334</v>
      </c>
      <c r="G512" s="9">
        <v>18</v>
      </c>
    </row>
    <row r="513" spans="1:7" x14ac:dyDescent="0.25">
      <c r="A513" s="3" t="s">
        <v>1031</v>
      </c>
      <c r="B513" s="4" t="s">
        <v>1032</v>
      </c>
      <c r="C513" s="4">
        <v>3.1</v>
      </c>
      <c r="D513" s="4">
        <v>12</v>
      </c>
      <c r="E513" s="4">
        <v>0.13</v>
      </c>
      <c r="F513" s="4">
        <v>4.3</v>
      </c>
      <c r="G513" s="4">
        <v>3.4</v>
      </c>
    </row>
    <row r="514" spans="1:7" x14ac:dyDescent="0.25">
      <c r="A514" s="3" t="s">
        <v>1033</v>
      </c>
      <c r="B514" s="4" t="s">
        <v>1034</v>
      </c>
      <c r="C514" s="4">
        <v>0.34</v>
      </c>
      <c r="D514" s="4">
        <v>3.1</v>
      </c>
      <c r="E514" s="4">
        <v>0.18</v>
      </c>
      <c r="F514" s="4">
        <v>1.8</v>
      </c>
      <c r="G514" s="4">
        <v>1.3</v>
      </c>
    </row>
    <row r="515" spans="1:7" x14ac:dyDescent="0.25">
      <c r="A515" s="3" t="s">
        <v>1035</v>
      </c>
      <c r="B515" s="4" t="s">
        <v>1036</v>
      </c>
      <c r="C515" s="4">
        <v>0.56000000000000005</v>
      </c>
      <c r="D515" s="4">
        <v>0.62</v>
      </c>
      <c r="E515" s="4" t="s">
        <v>11</v>
      </c>
      <c r="F515" s="4">
        <v>15</v>
      </c>
      <c r="G515" s="4">
        <v>20</v>
      </c>
    </row>
    <row r="516" spans="1:7" x14ac:dyDescent="0.25">
      <c r="A516" s="4" t="s">
        <v>1037</v>
      </c>
      <c r="B516" s="4" t="s">
        <v>1038</v>
      </c>
      <c r="C516" s="4">
        <v>1.1000000000000001</v>
      </c>
      <c r="D516" s="6">
        <v>9.6</v>
      </c>
      <c r="E516" s="6">
        <v>1</v>
      </c>
      <c r="F516" s="4">
        <v>1.8</v>
      </c>
      <c r="G516" s="4">
        <v>1.5</v>
      </c>
    </row>
    <row r="517" spans="1:7" x14ac:dyDescent="0.25">
      <c r="A517" s="3" t="s">
        <v>1039</v>
      </c>
      <c r="B517" s="4" t="s">
        <v>1040</v>
      </c>
      <c r="C517" s="4">
        <v>0.43</v>
      </c>
      <c r="D517" s="4">
        <v>5.1999999999999998E-2</v>
      </c>
      <c r="E517" s="4">
        <v>9.5000000000000001E-2</v>
      </c>
      <c r="F517" s="4">
        <v>140</v>
      </c>
      <c r="G517" s="4">
        <v>140</v>
      </c>
    </row>
    <row r="518" spans="1:7" x14ac:dyDescent="0.25">
      <c r="A518" s="3" t="s">
        <v>1041</v>
      </c>
      <c r="B518" s="4" t="s">
        <v>1042</v>
      </c>
      <c r="C518" s="4">
        <v>0.12</v>
      </c>
      <c r="D518" s="4">
        <v>11</v>
      </c>
      <c r="E518" s="4">
        <v>8.9999999999999993E-3</v>
      </c>
      <c r="F518" s="5">
        <v>0.2</v>
      </c>
      <c r="G518" s="5">
        <v>0.6</v>
      </c>
    </row>
    <row r="519" spans="1:7" x14ac:dyDescent="0.25">
      <c r="A519" s="3" t="s">
        <v>1043</v>
      </c>
      <c r="B519" s="4" t="s">
        <v>1044</v>
      </c>
      <c r="C519" s="4">
        <v>45</v>
      </c>
      <c r="D519" s="4">
        <v>5.0999999999999996</v>
      </c>
      <c r="E519" s="4">
        <v>0.13</v>
      </c>
      <c r="F519" s="4">
        <v>150</v>
      </c>
      <c r="G519" s="4">
        <v>120</v>
      </c>
    </row>
    <row r="520" spans="1:7" x14ac:dyDescent="0.25">
      <c r="A520" s="4" t="s">
        <v>1045</v>
      </c>
      <c r="B520" s="4" t="s">
        <v>1046</v>
      </c>
      <c r="C520" s="4">
        <v>0.13</v>
      </c>
      <c r="D520" s="4">
        <v>0.93</v>
      </c>
      <c r="E520" s="4">
        <v>0.32</v>
      </c>
      <c r="F520" s="4">
        <v>2.2999999999999998</v>
      </c>
      <c r="G520" s="4">
        <v>2.2999999999999998</v>
      </c>
    </row>
    <row r="521" spans="1:7" x14ac:dyDescent="0.25">
      <c r="A521" s="3" t="s">
        <v>1047</v>
      </c>
      <c r="B521" s="4" t="s">
        <v>1048</v>
      </c>
      <c r="C521" s="4">
        <v>2.9</v>
      </c>
      <c r="D521" s="6">
        <v>4</v>
      </c>
      <c r="E521" s="4">
        <v>0.26</v>
      </c>
      <c r="F521" s="4">
        <v>12</v>
      </c>
      <c r="G521" s="4">
        <v>6.6</v>
      </c>
    </row>
    <row r="522" spans="1:7" x14ac:dyDescent="0.25">
      <c r="A522" s="7" t="s">
        <v>1049</v>
      </c>
      <c r="B522" s="4" t="s">
        <v>1050</v>
      </c>
      <c r="C522" s="4">
        <v>1.8</v>
      </c>
      <c r="D522" s="4">
        <v>1.9</v>
      </c>
      <c r="E522" s="5">
        <v>0.3</v>
      </c>
      <c r="F522" s="4">
        <v>16</v>
      </c>
      <c r="G522" s="4">
        <v>11</v>
      </c>
    </row>
    <row r="523" spans="1:7" x14ac:dyDescent="0.25">
      <c r="A523" s="4" t="s">
        <v>1051</v>
      </c>
      <c r="B523" s="4" t="s">
        <v>1052</v>
      </c>
      <c r="C523" s="4">
        <v>0.67</v>
      </c>
      <c r="D523" s="4">
        <v>16</v>
      </c>
      <c r="E523" s="4">
        <v>0.34</v>
      </c>
      <c r="F523" s="5">
        <v>0.7</v>
      </c>
      <c r="G523" s="4">
        <v>0.87</v>
      </c>
    </row>
    <row r="524" spans="1:7" x14ac:dyDescent="0.25">
      <c r="A524" s="4" t="s">
        <v>1053</v>
      </c>
      <c r="B524" s="4" t="s">
        <v>1054</v>
      </c>
      <c r="C524" s="4">
        <v>0.22</v>
      </c>
      <c r="D524" s="6">
        <v>4</v>
      </c>
      <c r="E524" s="8">
        <v>3.6999999999999998E-2</v>
      </c>
      <c r="F524" s="4">
        <v>0.92</v>
      </c>
      <c r="G524" s="6">
        <v>1</v>
      </c>
    </row>
    <row r="525" spans="1:7" x14ac:dyDescent="0.25">
      <c r="A525" s="3" t="s">
        <v>1055</v>
      </c>
      <c r="B525" s="4" t="s">
        <v>1056</v>
      </c>
      <c r="C525" s="4">
        <v>1.2</v>
      </c>
      <c r="D525" s="4">
        <v>9.6</v>
      </c>
      <c r="E525" s="4">
        <v>0.95</v>
      </c>
      <c r="F525" s="4">
        <v>2.1</v>
      </c>
      <c r="G525" s="4">
        <v>2.1</v>
      </c>
    </row>
    <row r="526" spans="1:7" x14ac:dyDescent="0.25">
      <c r="A526" s="4" t="s">
        <v>1057</v>
      </c>
      <c r="B526" s="4" t="s">
        <v>1058</v>
      </c>
      <c r="C526" s="4">
        <v>1.6</v>
      </c>
      <c r="D526" s="4">
        <v>40</v>
      </c>
      <c r="E526" s="5">
        <v>5.7000000000000002E-2</v>
      </c>
      <c r="F526" s="4">
        <v>0.67</v>
      </c>
      <c r="G526" s="4">
        <v>0.68</v>
      </c>
    </row>
    <row r="527" spans="1:7" x14ac:dyDescent="0.25">
      <c r="A527" s="7" t="s">
        <v>1059</v>
      </c>
      <c r="B527" s="4" t="s">
        <v>1060</v>
      </c>
      <c r="C527" s="4">
        <v>0.65</v>
      </c>
      <c r="D527" s="4">
        <v>0.82</v>
      </c>
      <c r="E527" s="4">
        <v>1.9E-2</v>
      </c>
      <c r="F527" s="4">
        <v>13</v>
      </c>
      <c r="G527" s="4">
        <v>10</v>
      </c>
    </row>
    <row r="528" spans="1:7" x14ac:dyDescent="0.25">
      <c r="A528" s="7" t="s">
        <v>1061</v>
      </c>
      <c r="B528" s="4" t="s">
        <v>1062</v>
      </c>
      <c r="C528" s="4">
        <v>1.4</v>
      </c>
      <c r="D528" s="4">
        <v>4.5</v>
      </c>
      <c r="E528" s="4">
        <v>0.86</v>
      </c>
      <c r="F528" s="4">
        <v>5.2</v>
      </c>
      <c r="G528" s="6">
        <v>5</v>
      </c>
    </row>
    <row r="529" spans="1:7" x14ac:dyDescent="0.25">
      <c r="A529" s="7" t="s">
        <v>1063</v>
      </c>
      <c r="B529" s="4" t="s">
        <v>1064</v>
      </c>
      <c r="C529" s="5">
        <v>0.4</v>
      </c>
      <c r="D529" s="4">
        <v>37</v>
      </c>
      <c r="E529" s="5">
        <v>0.3</v>
      </c>
      <c r="F529" s="4">
        <v>0.18</v>
      </c>
      <c r="G529" s="5">
        <v>0.8</v>
      </c>
    </row>
    <row r="530" spans="1:7" x14ac:dyDescent="0.25">
      <c r="A530" s="3" t="s">
        <v>1065</v>
      </c>
      <c r="B530" s="4" t="s">
        <v>1066</v>
      </c>
      <c r="C530" s="4">
        <v>0.65</v>
      </c>
      <c r="D530" s="4">
        <v>1.7</v>
      </c>
      <c r="E530" s="4">
        <v>0.16</v>
      </c>
      <c r="F530" s="4">
        <v>6.4</v>
      </c>
      <c r="G530" s="4">
        <v>5.5</v>
      </c>
    </row>
    <row r="531" spans="1:7" x14ac:dyDescent="0.25">
      <c r="A531" s="4" t="s">
        <v>1067</v>
      </c>
      <c r="B531" s="4" t="s">
        <v>1068</v>
      </c>
      <c r="C531" s="4">
        <v>0.35</v>
      </c>
      <c r="D531" s="4">
        <v>7.8</v>
      </c>
      <c r="E531" s="4">
        <v>1.4999999999999999E-2</v>
      </c>
      <c r="F531" s="4">
        <v>0.75</v>
      </c>
      <c r="G531" s="4">
        <v>0.87</v>
      </c>
    </row>
    <row r="532" spans="1:7" x14ac:dyDescent="0.25">
      <c r="A532" s="7" t="s">
        <v>1069</v>
      </c>
      <c r="B532" s="4" t="s">
        <v>1070</v>
      </c>
      <c r="C532" s="4">
        <v>0.21</v>
      </c>
      <c r="D532" s="4">
        <v>2.2000000000000002</v>
      </c>
      <c r="E532" s="4" t="s">
        <v>11</v>
      </c>
      <c r="F532" s="4">
        <v>1.6</v>
      </c>
      <c r="G532" s="4">
        <v>1.2</v>
      </c>
    </row>
    <row r="533" spans="1:7" x14ac:dyDescent="0.25">
      <c r="A533" s="3" t="s">
        <v>1071</v>
      </c>
      <c r="B533" s="4" t="s">
        <v>1072</v>
      </c>
      <c r="C533" s="4">
        <v>14</v>
      </c>
      <c r="D533" s="4">
        <v>5.2</v>
      </c>
      <c r="E533" s="6">
        <v>1</v>
      </c>
      <c r="F533" s="4">
        <v>45</v>
      </c>
      <c r="G533" s="4">
        <v>45</v>
      </c>
    </row>
    <row r="534" spans="1:7" x14ac:dyDescent="0.25">
      <c r="A534" s="4" t="s">
        <v>1073</v>
      </c>
      <c r="B534" s="4" t="s">
        <v>1074</v>
      </c>
      <c r="C534" s="4">
        <v>0.25</v>
      </c>
      <c r="D534" s="6">
        <v>1.5</v>
      </c>
      <c r="E534" s="4" t="s">
        <v>11</v>
      </c>
      <c r="F534" s="4">
        <v>2.8</v>
      </c>
      <c r="G534" s="4">
        <v>2.5</v>
      </c>
    </row>
    <row r="535" spans="1:7" x14ac:dyDescent="0.25">
      <c r="A535" s="4" t="s">
        <v>1075</v>
      </c>
      <c r="B535" s="4" t="s">
        <v>1076</v>
      </c>
      <c r="C535" s="4">
        <v>9.3000000000000007</v>
      </c>
      <c r="D535" s="4">
        <v>2.4</v>
      </c>
      <c r="E535" s="4">
        <v>0.28999999999999998</v>
      </c>
      <c r="F535" s="4">
        <v>65</v>
      </c>
      <c r="G535" s="4">
        <v>37</v>
      </c>
    </row>
    <row r="536" spans="1:7" x14ac:dyDescent="0.25">
      <c r="A536" s="3" t="s">
        <v>1077</v>
      </c>
      <c r="B536" s="4" t="s">
        <v>1078</v>
      </c>
      <c r="C536" s="4">
        <v>0.97</v>
      </c>
      <c r="D536" s="4">
        <v>3.5</v>
      </c>
      <c r="E536" s="5">
        <v>0.2</v>
      </c>
      <c r="F536" s="4">
        <v>4.5999999999999996</v>
      </c>
      <c r="G536" s="4">
        <v>3.8</v>
      </c>
    </row>
    <row r="537" spans="1:7" x14ac:dyDescent="0.25">
      <c r="A537" s="3" t="s">
        <v>1079</v>
      </c>
      <c r="B537" s="4" t="s">
        <v>1080</v>
      </c>
      <c r="C537" s="4">
        <v>6.3</v>
      </c>
      <c r="D537" s="6">
        <v>1.5</v>
      </c>
      <c r="E537" s="4">
        <v>0.76</v>
      </c>
      <c r="F537" s="9">
        <v>70</v>
      </c>
      <c r="G537" s="4">
        <v>200</v>
      </c>
    </row>
    <row r="538" spans="1:7" x14ac:dyDescent="0.25">
      <c r="A538" s="3" t="s">
        <v>1081</v>
      </c>
      <c r="B538" s="4" t="s">
        <v>1082</v>
      </c>
      <c r="C538" s="4">
        <v>1.1000000000000001</v>
      </c>
      <c r="D538" s="4">
        <v>5.4</v>
      </c>
      <c r="E538" s="5">
        <v>0.1</v>
      </c>
      <c r="F538" s="4">
        <v>3.4</v>
      </c>
      <c r="G538" s="4">
        <v>3.2</v>
      </c>
    </row>
    <row r="539" spans="1:7" x14ac:dyDescent="0.25">
      <c r="A539" s="4" t="s">
        <v>1083</v>
      </c>
      <c r="B539" s="4" t="s">
        <v>1084</v>
      </c>
      <c r="C539" s="4">
        <v>4.4000000000000004</v>
      </c>
      <c r="D539" s="9">
        <v>31</v>
      </c>
      <c r="E539" s="4">
        <v>0.64</v>
      </c>
      <c r="F539" s="6">
        <v>2.4</v>
      </c>
      <c r="G539" s="4">
        <v>2.6</v>
      </c>
    </row>
    <row r="540" spans="1:7" x14ac:dyDescent="0.25">
      <c r="A540" s="3" t="s">
        <v>1085</v>
      </c>
      <c r="B540" s="4" t="s">
        <v>1086</v>
      </c>
      <c r="C540" s="4">
        <v>1.3</v>
      </c>
      <c r="D540" s="4">
        <v>12</v>
      </c>
      <c r="E540" s="5">
        <v>0.6</v>
      </c>
      <c r="F540" s="4">
        <v>1.9</v>
      </c>
      <c r="G540" s="4">
        <v>1.4</v>
      </c>
    </row>
    <row r="541" spans="1:7" x14ac:dyDescent="0.25">
      <c r="A541" s="4" t="s">
        <v>1087</v>
      </c>
      <c r="B541" s="4" t="s">
        <v>1088</v>
      </c>
      <c r="C541" s="4">
        <v>1.9</v>
      </c>
      <c r="D541" s="4">
        <v>16</v>
      </c>
      <c r="E541" s="4">
        <v>0.86</v>
      </c>
      <c r="F541" s="6">
        <f>C541*1000/D541/60</f>
        <v>1.9791666666666667</v>
      </c>
      <c r="G541" s="4">
        <v>2.2000000000000002</v>
      </c>
    </row>
    <row r="542" spans="1:7" x14ac:dyDescent="0.25">
      <c r="A542" s="4" t="s">
        <v>1089</v>
      </c>
      <c r="B542" s="4" t="s">
        <v>1090</v>
      </c>
      <c r="C542" s="4">
        <v>0.21</v>
      </c>
      <c r="D542" s="6">
        <v>3.7</v>
      </c>
      <c r="E542" s="4">
        <v>0.54</v>
      </c>
      <c r="F542" s="5">
        <f>1000*C542/D542/60</f>
        <v>0.94594594594594583</v>
      </c>
      <c r="G542" s="4">
        <v>1.6</v>
      </c>
    </row>
    <row r="543" spans="1:7" x14ac:dyDescent="0.25">
      <c r="A543" s="3" t="s">
        <v>1091</v>
      </c>
      <c r="B543" s="4" t="s">
        <v>1092</v>
      </c>
      <c r="C543" s="4">
        <v>0.54</v>
      </c>
      <c r="D543" s="4">
        <v>0.97</v>
      </c>
      <c r="E543" s="5">
        <v>0.5</v>
      </c>
      <c r="F543" s="4">
        <v>9.3000000000000007</v>
      </c>
      <c r="G543" s="4">
        <v>8.8000000000000007</v>
      </c>
    </row>
    <row r="544" spans="1:7" x14ac:dyDescent="0.25">
      <c r="A544" s="3" t="s">
        <v>1093</v>
      </c>
      <c r="B544" s="4" t="s">
        <v>1094</v>
      </c>
      <c r="C544" s="4">
        <v>1.2</v>
      </c>
      <c r="D544" s="4">
        <v>7.4</v>
      </c>
      <c r="E544" s="4" t="s">
        <v>11</v>
      </c>
      <c r="F544" s="4">
        <v>2.6</v>
      </c>
      <c r="G544" s="4">
        <v>11</v>
      </c>
    </row>
    <row r="545" spans="1:7" x14ac:dyDescent="0.25">
      <c r="A545" s="4" t="s">
        <v>1095</v>
      </c>
      <c r="B545" s="4" t="s">
        <v>1096</v>
      </c>
      <c r="C545" s="5">
        <v>0.75</v>
      </c>
      <c r="D545" s="6">
        <v>5.5</v>
      </c>
      <c r="E545" s="4">
        <v>0.06</v>
      </c>
      <c r="F545" s="4">
        <v>2.2999999999999998</v>
      </c>
      <c r="G545" s="6">
        <v>2.2000000000000002</v>
      </c>
    </row>
    <row r="546" spans="1:7" x14ac:dyDescent="0.25">
      <c r="A546" s="7" t="s">
        <v>1097</v>
      </c>
      <c r="B546" s="4" t="s">
        <v>1098</v>
      </c>
      <c r="C546" s="4">
        <v>0.21</v>
      </c>
      <c r="D546" s="4">
        <v>8.2000000000000003E-2</v>
      </c>
      <c r="E546" s="4" t="s">
        <v>11</v>
      </c>
      <c r="F546" s="4">
        <v>43</v>
      </c>
      <c r="G546" s="4">
        <v>31</v>
      </c>
    </row>
    <row r="547" spans="1:7" x14ac:dyDescent="0.25">
      <c r="A547" s="4" t="s">
        <v>1099</v>
      </c>
      <c r="B547" s="4" t="s">
        <v>1100</v>
      </c>
      <c r="C547" s="5">
        <v>0.2</v>
      </c>
      <c r="D547" s="4">
        <v>0.65</v>
      </c>
      <c r="E547" s="4">
        <v>2E-3</v>
      </c>
      <c r="F547" s="4">
        <v>5.0999999999999996</v>
      </c>
      <c r="G547" s="4">
        <v>3.9</v>
      </c>
    </row>
    <row r="548" spans="1:7" x14ac:dyDescent="0.25">
      <c r="A548" s="4" t="s">
        <v>1101</v>
      </c>
      <c r="B548" s="4" t="s">
        <v>1102</v>
      </c>
      <c r="C548" s="4">
        <v>1.7</v>
      </c>
      <c r="D548" s="4">
        <v>11</v>
      </c>
      <c r="E548" s="4">
        <v>0.12</v>
      </c>
      <c r="F548" s="4">
        <v>2.6</v>
      </c>
      <c r="G548" s="6">
        <v>2</v>
      </c>
    </row>
    <row r="549" spans="1:7" x14ac:dyDescent="0.25">
      <c r="A549" s="4" t="s">
        <v>1103</v>
      </c>
      <c r="B549" s="4" t="s">
        <v>1104</v>
      </c>
      <c r="C549" s="4">
        <v>12</v>
      </c>
      <c r="D549" s="4">
        <v>14</v>
      </c>
      <c r="E549" s="4" t="s">
        <v>11</v>
      </c>
      <c r="F549" s="4">
        <v>14</v>
      </c>
      <c r="G549" s="4">
        <v>20</v>
      </c>
    </row>
    <row r="550" spans="1:7" x14ac:dyDescent="0.25">
      <c r="A550" s="4" t="s">
        <v>1105</v>
      </c>
      <c r="B550" s="4" t="s">
        <v>1106</v>
      </c>
      <c r="C550" s="4">
        <v>3.6</v>
      </c>
      <c r="D550" s="4">
        <v>13</v>
      </c>
      <c r="E550" s="4">
        <v>2.8000000000000001E-2</v>
      </c>
      <c r="F550" s="4">
        <v>4.5999999999999996</v>
      </c>
      <c r="G550" s="4">
        <v>13</v>
      </c>
    </row>
    <row r="551" spans="1:7" x14ac:dyDescent="0.25">
      <c r="A551" s="3" t="s">
        <v>1107</v>
      </c>
      <c r="B551" s="4" t="s">
        <v>1108</v>
      </c>
      <c r="C551" s="4">
        <v>0.76</v>
      </c>
      <c r="D551" s="6">
        <v>9</v>
      </c>
      <c r="E551" s="4" t="s">
        <v>11</v>
      </c>
      <c r="F551" s="4">
        <v>1.4</v>
      </c>
      <c r="G551" s="6">
        <v>1</v>
      </c>
    </row>
    <row r="552" spans="1:7" x14ac:dyDescent="0.25">
      <c r="A552" s="7" t="s">
        <v>1109</v>
      </c>
      <c r="B552" s="4" t="s">
        <v>1110</v>
      </c>
      <c r="C552" s="5">
        <v>0.3</v>
      </c>
      <c r="D552" s="4">
        <v>7.5</v>
      </c>
      <c r="E552" s="4">
        <v>0.35</v>
      </c>
      <c r="F552" s="4">
        <v>0.67</v>
      </c>
      <c r="G552" s="5">
        <v>0.8</v>
      </c>
    </row>
    <row r="553" spans="1:7" x14ac:dyDescent="0.25">
      <c r="A553" s="3" t="s">
        <v>1111</v>
      </c>
      <c r="B553" s="4" t="s">
        <v>1112</v>
      </c>
      <c r="C553" s="4">
        <v>3.1</v>
      </c>
      <c r="D553" s="4">
        <v>16</v>
      </c>
      <c r="E553" s="4" t="s">
        <v>11</v>
      </c>
      <c r="F553" s="4">
        <v>3.2</v>
      </c>
      <c r="G553" s="4">
        <v>4.5</v>
      </c>
    </row>
    <row r="554" spans="1:7" x14ac:dyDescent="0.25">
      <c r="A554" s="3" t="s">
        <v>1113</v>
      </c>
      <c r="B554" s="4" t="s">
        <v>1114</v>
      </c>
      <c r="C554" s="4">
        <v>1.9</v>
      </c>
      <c r="D554" s="4">
        <v>20</v>
      </c>
      <c r="E554" s="5">
        <v>0.13</v>
      </c>
      <c r="F554" s="4">
        <v>1.6</v>
      </c>
      <c r="G554" s="4">
        <v>1.3</v>
      </c>
    </row>
    <row r="555" spans="1:7" x14ac:dyDescent="0.25">
      <c r="A555" s="3" t="s">
        <v>1115</v>
      </c>
      <c r="B555" s="4" t="s">
        <v>1116</v>
      </c>
      <c r="C555" s="4">
        <v>0.82</v>
      </c>
      <c r="D555" s="4">
        <v>3.7</v>
      </c>
      <c r="E555" s="4">
        <v>0.96</v>
      </c>
      <c r="F555" s="4">
        <v>3.7</v>
      </c>
      <c r="G555" s="4">
        <v>3.8</v>
      </c>
    </row>
    <row r="556" spans="1:7" x14ac:dyDescent="0.25">
      <c r="A556" s="3" t="s">
        <v>1117</v>
      </c>
      <c r="B556" s="4" t="s">
        <v>1118</v>
      </c>
      <c r="C556" s="4">
        <v>1.4</v>
      </c>
      <c r="D556" s="4">
        <v>9.1</v>
      </c>
      <c r="E556" s="4">
        <v>0.04</v>
      </c>
      <c r="F556" s="4">
        <v>2.6</v>
      </c>
      <c r="G556" s="4">
        <v>3.9</v>
      </c>
    </row>
    <row r="557" spans="1:7" x14ac:dyDescent="0.25">
      <c r="A557" s="3" t="s">
        <v>1119</v>
      </c>
      <c r="B557" s="4" t="s">
        <v>1120</v>
      </c>
      <c r="C557" s="5">
        <v>0.19</v>
      </c>
      <c r="D557" s="6">
        <v>1</v>
      </c>
      <c r="E557" s="4">
        <v>0.15</v>
      </c>
      <c r="F557" s="6">
        <v>3.2</v>
      </c>
      <c r="G557" s="4">
        <v>2.4</v>
      </c>
    </row>
    <row r="558" spans="1:7" x14ac:dyDescent="0.25">
      <c r="A558" s="3" t="s">
        <v>1121</v>
      </c>
      <c r="B558" s="4" t="s">
        <v>1122</v>
      </c>
      <c r="C558" s="4">
        <v>1.5</v>
      </c>
      <c r="D558" s="4">
        <v>3.7</v>
      </c>
      <c r="E558" s="4">
        <v>0.51</v>
      </c>
      <c r="F558" s="4">
        <v>6.7</v>
      </c>
      <c r="G558" s="4">
        <v>6.6</v>
      </c>
    </row>
    <row r="559" spans="1:7" x14ac:dyDescent="0.25">
      <c r="A559" s="4" t="s">
        <v>1123</v>
      </c>
      <c r="B559" s="4" t="s">
        <v>1124</v>
      </c>
      <c r="C559" s="4">
        <v>2.8</v>
      </c>
      <c r="D559" s="6">
        <v>6</v>
      </c>
      <c r="E559" s="4">
        <v>0.62</v>
      </c>
      <c r="F559" s="6">
        <f>C559*1000/D559/60</f>
        <v>7.7777777777777777</v>
      </c>
      <c r="G559" s="4">
        <v>12</v>
      </c>
    </row>
    <row r="560" spans="1:7" x14ac:dyDescent="0.25">
      <c r="A560" s="7" t="s">
        <v>1125</v>
      </c>
      <c r="B560" s="4" t="s">
        <v>1126</v>
      </c>
      <c r="C560" s="4">
        <v>8.1999999999999993</v>
      </c>
      <c r="D560" s="4">
        <v>2.1</v>
      </c>
      <c r="E560" s="4">
        <v>0.02</v>
      </c>
      <c r="F560" s="4">
        <v>65</v>
      </c>
      <c r="G560" s="4">
        <v>52</v>
      </c>
    </row>
    <row r="561" spans="1:7" x14ac:dyDescent="0.25">
      <c r="A561" s="3" t="s">
        <v>1127</v>
      </c>
      <c r="B561" s="4" t="s">
        <v>1128</v>
      </c>
      <c r="C561" s="4">
        <v>1.3</v>
      </c>
      <c r="D561" s="6">
        <v>2</v>
      </c>
      <c r="E561" s="4">
        <v>0.62</v>
      </c>
      <c r="F561" s="4">
        <v>11</v>
      </c>
      <c r="G561" s="6">
        <v>6.3</v>
      </c>
    </row>
    <row r="562" spans="1:7" x14ac:dyDescent="0.25">
      <c r="A562" s="4" t="s">
        <v>1129</v>
      </c>
      <c r="B562" s="4" t="s">
        <v>1130</v>
      </c>
      <c r="C562" s="4">
        <v>3.9</v>
      </c>
      <c r="D562" s="6">
        <v>2.7</v>
      </c>
      <c r="E562" s="4">
        <v>0.55000000000000004</v>
      </c>
      <c r="F562" s="9">
        <v>24</v>
      </c>
      <c r="G562" s="4">
        <v>20</v>
      </c>
    </row>
    <row r="563" spans="1:7" x14ac:dyDescent="0.25">
      <c r="A563" s="4" t="s">
        <v>1131</v>
      </c>
      <c r="B563" s="4" t="s">
        <v>1132</v>
      </c>
      <c r="C563" s="4">
        <v>0.13</v>
      </c>
      <c r="D563" s="5">
        <v>0.99</v>
      </c>
      <c r="E563" s="4" t="s">
        <v>11</v>
      </c>
      <c r="F563" s="4">
        <v>2.2000000000000002</v>
      </c>
      <c r="G563" s="4">
        <v>1.8</v>
      </c>
    </row>
    <row r="564" spans="1:7" x14ac:dyDescent="0.25">
      <c r="A564" s="7" t="s">
        <v>1133</v>
      </c>
      <c r="B564" s="4" t="s">
        <v>1134</v>
      </c>
      <c r="C564" s="4">
        <v>0.23</v>
      </c>
      <c r="D564" s="4">
        <v>1.2</v>
      </c>
      <c r="E564" s="4" t="s">
        <v>11</v>
      </c>
      <c r="F564" s="4">
        <v>3.2</v>
      </c>
      <c r="G564" s="4">
        <v>9.5</v>
      </c>
    </row>
    <row r="565" spans="1:7" x14ac:dyDescent="0.25">
      <c r="A565" s="4" t="s">
        <v>1135</v>
      </c>
      <c r="B565" s="4" t="s">
        <v>1136</v>
      </c>
      <c r="C565" s="5">
        <v>0.67</v>
      </c>
      <c r="D565" s="6">
        <v>8.1999999999999993</v>
      </c>
      <c r="E565" s="6">
        <v>1</v>
      </c>
      <c r="F565" s="4">
        <v>1.4</v>
      </c>
      <c r="G565" s="4">
        <v>1.4</v>
      </c>
    </row>
    <row r="566" spans="1:7" x14ac:dyDescent="0.25">
      <c r="A566" s="3" t="s">
        <v>1137</v>
      </c>
      <c r="B566" s="4" t="s">
        <v>1138</v>
      </c>
      <c r="C566" s="4">
        <v>0.34</v>
      </c>
      <c r="D566" s="4">
        <v>0.78</v>
      </c>
      <c r="E566" s="4">
        <v>0.65</v>
      </c>
      <c r="F566" s="4">
        <v>7.3</v>
      </c>
      <c r="G566" s="4">
        <v>4.3</v>
      </c>
    </row>
    <row r="567" spans="1:7" x14ac:dyDescent="0.25">
      <c r="A567" s="3" t="s">
        <v>1139</v>
      </c>
      <c r="B567" s="4" t="s">
        <v>1140</v>
      </c>
      <c r="C567" s="4">
        <v>9.4</v>
      </c>
      <c r="D567" s="4">
        <v>15</v>
      </c>
      <c r="E567" s="4">
        <v>7.4999999999999997E-2</v>
      </c>
      <c r="F567" s="4">
        <v>10</v>
      </c>
      <c r="G567" s="4">
        <v>14</v>
      </c>
    </row>
    <row r="568" spans="1:7" x14ac:dyDescent="0.25">
      <c r="A568" s="3" t="s">
        <v>1141</v>
      </c>
      <c r="B568" s="4" t="s">
        <v>1142</v>
      </c>
      <c r="C568" s="5">
        <v>0.32</v>
      </c>
      <c r="D568" s="4">
        <v>5.0999999999999996</v>
      </c>
      <c r="E568" s="4">
        <v>0.62</v>
      </c>
      <c r="F568" s="6">
        <v>1</v>
      </c>
      <c r="G568" s="4">
        <v>1.1000000000000001</v>
      </c>
    </row>
    <row r="569" spans="1:7" x14ac:dyDescent="0.25">
      <c r="A569" s="7" t="s">
        <v>1143</v>
      </c>
      <c r="B569" s="4" t="s">
        <v>1144</v>
      </c>
      <c r="C569" s="4">
        <v>0.15</v>
      </c>
      <c r="D569" s="4">
        <v>1.6</v>
      </c>
      <c r="E569" s="5">
        <v>0.5</v>
      </c>
      <c r="F569" s="4">
        <v>1.6</v>
      </c>
      <c r="G569" s="4">
        <v>1.2</v>
      </c>
    </row>
    <row r="570" spans="1:7" x14ac:dyDescent="0.25">
      <c r="A570" s="3" t="s">
        <v>1145</v>
      </c>
      <c r="B570" s="4" t="s">
        <v>1146</v>
      </c>
      <c r="C570" s="4">
        <v>0.28999999999999998</v>
      </c>
      <c r="D570" s="4">
        <v>0.55000000000000004</v>
      </c>
      <c r="E570" s="4">
        <v>0.44</v>
      </c>
      <c r="F570" s="4">
        <v>8.8000000000000007</v>
      </c>
      <c r="G570" s="6">
        <v>7</v>
      </c>
    </row>
    <row r="571" spans="1:7" x14ac:dyDescent="0.25">
      <c r="A571" s="3" t="s">
        <v>1147</v>
      </c>
      <c r="B571" s="4" t="s">
        <v>1148</v>
      </c>
      <c r="C571" s="5">
        <v>0.3</v>
      </c>
      <c r="D571" s="4">
        <v>0.36</v>
      </c>
      <c r="E571" s="4">
        <v>0.23</v>
      </c>
      <c r="F571" s="4">
        <v>14</v>
      </c>
      <c r="G571" s="4">
        <v>9.8000000000000007</v>
      </c>
    </row>
    <row r="572" spans="1:7" x14ac:dyDescent="0.25">
      <c r="A572" s="3" t="s">
        <v>1149</v>
      </c>
      <c r="B572" s="4" t="s">
        <v>1150</v>
      </c>
      <c r="C572" s="5">
        <v>0.12</v>
      </c>
      <c r="D572" s="4">
        <v>0.34</v>
      </c>
      <c r="E572" s="4">
        <v>1.7000000000000001E-2</v>
      </c>
      <c r="F572" s="4">
        <v>5.9</v>
      </c>
      <c r="G572" s="6">
        <v>6.2</v>
      </c>
    </row>
    <row r="573" spans="1:7" x14ac:dyDescent="0.25">
      <c r="A573" s="3" t="s">
        <v>1151</v>
      </c>
      <c r="B573" s="4" t="s">
        <v>1152</v>
      </c>
      <c r="C573" s="4">
        <v>0.17</v>
      </c>
      <c r="D573" s="5">
        <v>0.3</v>
      </c>
      <c r="E573" s="4">
        <v>7.9000000000000001E-2</v>
      </c>
      <c r="F573" s="4">
        <v>9.4</v>
      </c>
      <c r="G573" s="4">
        <v>7.4</v>
      </c>
    </row>
    <row r="574" spans="1:7" x14ac:dyDescent="0.25">
      <c r="A574" s="3" t="s">
        <v>1153</v>
      </c>
      <c r="B574" s="4" t="s">
        <v>1154</v>
      </c>
      <c r="C574" s="4">
        <v>1.7</v>
      </c>
      <c r="D574" s="4">
        <v>19</v>
      </c>
      <c r="E574" s="4">
        <v>0.83</v>
      </c>
      <c r="F574" s="4">
        <v>1.5</v>
      </c>
      <c r="G574" s="4">
        <v>1.7</v>
      </c>
    </row>
    <row r="575" spans="1:7" x14ac:dyDescent="0.25">
      <c r="A575" s="3" t="s">
        <v>1155</v>
      </c>
      <c r="B575" s="4" t="s">
        <v>1156</v>
      </c>
      <c r="C575" s="8">
        <v>0.04</v>
      </c>
      <c r="D575" s="4">
        <v>0.76</v>
      </c>
      <c r="E575" s="4">
        <v>6.0000000000000001E-3</v>
      </c>
      <c r="F575" s="4">
        <v>0.88</v>
      </c>
      <c r="G575" s="4">
        <v>2.1</v>
      </c>
    </row>
    <row r="576" spans="1:7" x14ac:dyDescent="0.25">
      <c r="A576" s="4" t="s">
        <v>1157</v>
      </c>
      <c r="B576" s="4" t="s">
        <v>1158</v>
      </c>
      <c r="C576" s="5">
        <v>0.54</v>
      </c>
      <c r="D576" s="11">
        <v>5.7000000000000002E-3</v>
      </c>
      <c r="E576" s="8">
        <v>3.0000000000000001E-3</v>
      </c>
      <c r="F576" s="4">
        <v>1400</v>
      </c>
      <c r="G576" s="4">
        <v>1200</v>
      </c>
    </row>
    <row r="577" spans="1:7" x14ac:dyDescent="0.25">
      <c r="A577" s="3" t="s">
        <v>1159</v>
      </c>
      <c r="B577" s="4" t="s">
        <v>1160</v>
      </c>
      <c r="C577" s="4">
        <v>11</v>
      </c>
      <c r="D577" s="4">
        <v>56</v>
      </c>
      <c r="E577" s="4">
        <v>0.25</v>
      </c>
      <c r="F577" s="4">
        <v>3.3</v>
      </c>
      <c r="G577" s="4">
        <v>3.3</v>
      </c>
    </row>
    <row r="578" spans="1:7" x14ac:dyDescent="0.25">
      <c r="A578" s="3" t="s">
        <v>1161</v>
      </c>
      <c r="B578" s="4" t="s">
        <v>1162</v>
      </c>
      <c r="C578" s="4">
        <v>1.2</v>
      </c>
      <c r="D578" s="5">
        <v>0.7</v>
      </c>
      <c r="E578" s="4">
        <v>0.01</v>
      </c>
      <c r="F578" s="4">
        <v>27</v>
      </c>
      <c r="G578" s="4">
        <v>26</v>
      </c>
    </row>
    <row r="579" spans="1:7" x14ac:dyDescent="0.25">
      <c r="A579" s="7" t="s">
        <v>1163</v>
      </c>
      <c r="B579" s="4" t="s">
        <v>1164</v>
      </c>
      <c r="C579" s="4">
        <v>3.3</v>
      </c>
      <c r="D579" s="4">
        <v>4.9000000000000004</v>
      </c>
      <c r="E579" s="5">
        <v>0.39</v>
      </c>
      <c r="F579" s="4">
        <v>11</v>
      </c>
      <c r="G579" s="4">
        <v>11</v>
      </c>
    </row>
    <row r="580" spans="1:7" x14ac:dyDescent="0.25">
      <c r="A580" s="4" t="s">
        <v>1165</v>
      </c>
      <c r="B580" s="4" t="s">
        <v>1166</v>
      </c>
      <c r="C580" s="4">
        <v>0.21</v>
      </c>
      <c r="D580" s="4">
        <v>0.62</v>
      </c>
      <c r="E580" s="4">
        <v>0.01</v>
      </c>
      <c r="F580" s="4">
        <v>5.6</v>
      </c>
      <c r="G580" s="4">
        <v>6.8</v>
      </c>
    </row>
    <row r="581" spans="1:7" x14ac:dyDescent="0.25">
      <c r="A581" s="4" t="s">
        <v>1167</v>
      </c>
      <c r="B581" s="4" t="s">
        <v>1168</v>
      </c>
      <c r="C581" s="4">
        <v>5.3</v>
      </c>
      <c r="D581" s="4">
        <v>18</v>
      </c>
      <c r="E581" s="4">
        <v>0.02</v>
      </c>
      <c r="F581" s="4">
        <v>4.9000000000000004</v>
      </c>
      <c r="G581" s="4">
        <v>11</v>
      </c>
    </row>
    <row r="582" spans="1:7" x14ac:dyDescent="0.25">
      <c r="A582" s="3" t="s">
        <v>1169</v>
      </c>
      <c r="B582" s="4" t="s">
        <v>1170</v>
      </c>
      <c r="C582" s="6">
        <v>1.5</v>
      </c>
      <c r="D582" s="5">
        <v>0.2</v>
      </c>
      <c r="E582" s="4">
        <v>0.11</v>
      </c>
      <c r="F582" s="4">
        <v>140</v>
      </c>
      <c r="G582" s="4">
        <v>150</v>
      </c>
    </row>
    <row r="583" spans="1:7" x14ac:dyDescent="0.25">
      <c r="A583" s="3" t="s">
        <v>1171</v>
      </c>
      <c r="B583" s="4" t="s">
        <v>1172</v>
      </c>
      <c r="C583" s="5">
        <v>0.11</v>
      </c>
      <c r="D583" s="5">
        <v>0.2</v>
      </c>
      <c r="E583" s="4">
        <v>7.0000000000000007E-2</v>
      </c>
      <c r="F583" s="4">
        <v>9.1999999999999993</v>
      </c>
      <c r="G583" s="4">
        <v>6.7</v>
      </c>
    </row>
    <row r="584" spans="1:7" x14ac:dyDescent="0.25">
      <c r="A584" s="3" t="s">
        <v>1173</v>
      </c>
      <c r="B584" s="4" t="s">
        <v>1174</v>
      </c>
      <c r="C584" s="6">
        <v>3</v>
      </c>
      <c r="D584" s="4">
        <v>14</v>
      </c>
      <c r="E584" s="4">
        <v>0.41</v>
      </c>
      <c r="F584" s="4">
        <v>3.6</v>
      </c>
      <c r="G584" s="4">
        <v>12</v>
      </c>
    </row>
    <row r="585" spans="1:7" x14ac:dyDescent="0.25">
      <c r="A585" s="4" t="s">
        <v>1175</v>
      </c>
      <c r="B585" s="4" t="s">
        <v>1176</v>
      </c>
      <c r="C585" s="4">
        <v>5.3</v>
      </c>
      <c r="D585" s="4">
        <v>8.4</v>
      </c>
      <c r="E585" s="4">
        <v>4.0000000000000001E-3</v>
      </c>
      <c r="F585" s="4">
        <v>11</v>
      </c>
      <c r="G585" s="4">
        <v>20</v>
      </c>
    </row>
    <row r="586" spans="1:7" x14ac:dyDescent="0.25">
      <c r="A586" s="7" t="s">
        <v>1177</v>
      </c>
      <c r="B586" s="4" t="s">
        <v>1178</v>
      </c>
      <c r="C586" s="5">
        <v>0.5</v>
      </c>
      <c r="D586" s="4">
        <v>3.6</v>
      </c>
      <c r="E586" s="4" t="s">
        <v>11</v>
      </c>
      <c r="F586" s="4">
        <v>2.2999999999999998</v>
      </c>
      <c r="G586" s="4">
        <v>1.5</v>
      </c>
    </row>
    <row r="587" spans="1:7" x14ac:dyDescent="0.25">
      <c r="A587" s="7" t="s">
        <v>1179</v>
      </c>
      <c r="B587" s="4" t="s">
        <v>1180</v>
      </c>
      <c r="C587" s="6">
        <v>3</v>
      </c>
      <c r="D587" s="4">
        <v>7.7</v>
      </c>
      <c r="E587" s="4" t="s">
        <v>11</v>
      </c>
      <c r="F587" s="4">
        <v>10</v>
      </c>
      <c r="G587" s="4">
        <v>18</v>
      </c>
    </row>
    <row r="588" spans="1:7" x14ac:dyDescent="0.25">
      <c r="A588" s="3" t="s">
        <v>1181</v>
      </c>
      <c r="B588" s="4" t="s">
        <v>1182</v>
      </c>
      <c r="C588" s="4">
        <v>0.41</v>
      </c>
      <c r="D588" s="4">
        <v>0.19</v>
      </c>
      <c r="E588" s="4">
        <v>4.4000000000000003E-3</v>
      </c>
      <c r="F588" s="4">
        <v>37</v>
      </c>
      <c r="G588" s="4">
        <v>16</v>
      </c>
    </row>
    <row r="589" spans="1:7" x14ac:dyDescent="0.25">
      <c r="A589" s="4" t="s">
        <v>1183</v>
      </c>
      <c r="B589" s="4" t="s">
        <v>1184</v>
      </c>
      <c r="C589" s="4">
        <v>0.83</v>
      </c>
      <c r="D589" s="4">
        <v>3.1</v>
      </c>
      <c r="E589" s="4">
        <v>0.93</v>
      </c>
      <c r="F589" s="4">
        <v>3.8</v>
      </c>
      <c r="G589" s="4">
        <v>5.8</v>
      </c>
    </row>
    <row r="590" spans="1:7" x14ac:dyDescent="0.25">
      <c r="A590" s="3" t="s">
        <v>1185</v>
      </c>
      <c r="B590" s="4" t="s">
        <v>1186</v>
      </c>
      <c r="C590" s="4">
        <v>0.19</v>
      </c>
      <c r="D590" s="4">
        <v>0.03</v>
      </c>
      <c r="E590" s="4">
        <v>8.5000000000000006E-3</v>
      </c>
      <c r="F590" s="4">
        <v>92</v>
      </c>
      <c r="G590" s="4">
        <v>67</v>
      </c>
    </row>
    <row r="591" spans="1:7" x14ac:dyDescent="0.25">
      <c r="A591" s="3" t="s">
        <v>1187</v>
      </c>
      <c r="B591" s="4" t="s">
        <v>1188</v>
      </c>
      <c r="C591" s="4">
        <v>0.98</v>
      </c>
      <c r="D591" s="4">
        <v>1.1000000000000001</v>
      </c>
      <c r="E591" s="4">
        <v>0.08</v>
      </c>
      <c r="F591" s="4">
        <v>15</v>
      </c>
      <c r="G591" s="6">
        <v>9</v>
      </c>
    </row>
    <row r="592" spans="1:7" x14ac:dyDescent="0.25">
      <c r="A592" s="3" t="s">
        <v>1189</v>
      </c>
      <c r="B592" s="4" t="s">
        <v>1190</v>
      </c>
      <c r="C592" s="4">
        <v>1.5</v>
      </c>
      <c r="D592" s="6">
        <v>3.4</v>
      </c>
      <c r="E592" s="4">
        <v>0.75</v>
      </c>
      <c r="F592" s="4">
        <v>7.4</v>
      </c>
      <c r="G592" s="4">
        <v>15</v>
      </c>
    </row>
    <row r="593" spans="1:7" x14ac:dyDescent="0.25">
      <c r="A593" s="7" t="s">
        <v>1191</v>
      </c>
      <c r="B593" s="4" t="s">
        <v>1192</v>
      </c>
      <c r="C593" s="4">
        <v>5.0999999999999996</v>
      </c>
      <c r="D593" s="4">
        <v>1.1000000000000001</v>
      </c>
      <c r="E593" s="4">
        <v>0.08</v>
      </c>
      <c r="F593" s="4">
        <v>81</v>
      </c>
      <c r="G593" s="4">
        <v>56</v>
      </c>
    </row>
    <row r="594" spans="1:7" x14ac:dyDescent="0.25">
      <c r="A594" s="7" t="s">
        <v>1193</v>
      </c>
      <c r="B594" s="4" t="s">
        <v>1194</v>
      </c>
      <c r="C594" s="4">
        <v>0.13</v>
      </c>
      <c r="D594" s="4">
        <v>3.9E-2</v>
      </c>
      <c r="E594" s="4">
        <v>1.1000000000000001E-3</v>
      </c>
      <c r="F594" s="4">
        <v>56</v>
      </c>
      <c r="G594" s="4">
        <v>45</v>
      </c>
    </row>
    <row r="595" spans="1:7" x14ac:dyDescent="0.25">
      <c r="A595" s="7" t="s">
        <v>1195</v>
      </c>
      <c r="B595" s="4" t="s">
        <v>1196</v>
      </c>
      <c r="C595" s="4">
        <v>1.2</v>
      </c>
      <c r="D595" s="4">
        <v>1.5</v>
      </c>
      <c r="E595" s="4">
        <v>0.78</v>
      </c>
      <c r="F595" s="4">
        <v>12</v>
      </c>
      <c r="G595" s="4">
        <v>9.4</v>
      </c>
    </row>
    <row r="596" spans="1:7" x14ac:dyDescent="0.25">
      <c r="A596" s="3" t="s">
        <v>1197</v>
      </c>
      <c r="B596" s="12" t="s">
        <v>1198</v>
      </c>
      <c r="C596" s="4">
        <v>8.9</v>
      </c>
      <c r="D596" s="4">
        <v>3.2</v>
      </c>
      <c r="E596" s="4">
        <v>0.05</v>
      </c>
      <c r="F596" s="4">
        <v>46</v>
      </c>
      <c r="G596" s="4">
        <v>33</v>
      </c>
    </row>
    <row r="597" spans="1:7" x14ac:dyDescent="0.25">
      <c r="A597" s="3" t="s">
        <v>1199</v>
      </c>
      <c r="B597" s="4" t="s">
        <v>1200</v>
      </c>
      <c r="C597" s="4">
        <v>0.28000000000000003</v>
      </c>
      <c r="D597" s="4">
        <v>8.1</v>
      </c>
      <c r="E597" s="4">
        <v>8.5000000000000006E-3</v>
      </c>
      <c r="F597" s="4">
        <v>0.57999999999999996</v>
      </c>
      <c r="G597" s="4">
        <v>3.8</v>
      </c>
    </row>
    <row r="598" spans="1:7" x14ac:dyDescent="0.25">
      <c r="A598" s="4" t="s">
        <v>1201</v>
      </c>
      <c r="B598" s="4" t="s">
        <v>1202</v>
      </c>
      <c r="C598" s="4">
        <v>0.95</v>
      </c>
      <c r="D598" s="6">
        <v>3.4</v>
      </c>
      <c r="E598" s="5">
        <v>0.4</v>
      </c>
      <c r="F598" s="4">
        <v>4.3</v>
      </c>
      <c r="G598" s="4">
        <v>4.7</v>
      </c>
    </row>
    <row r="599" spans="1:7" x14ac:dyDescent="0.25">
      <c r="A599" s="3" t="s">
        <v>1203</v>
      </c>
      <c r="B599" s="4" t="s">
        <v>1204</v>
      </c>
      <c r="C599" s="4">
        <v>0.51</v>
      </c>
      <c r="D599" s="4">
        <v>0.86</v>
      </c>
      <c r="E599" s="4">
        <v>0.61</v>
      </c>
      <c r="F599" s="4">
        <v>9.9</v>
      </c>
      <c r="G599" s="4">
        <v>7.2</v>
      </c>
    </row>
    <row r="600" spans="1:7" x14ac:dyDescent="0.25">
      <c r="A600" s="3" t="s">
        <v>1205</v>
      </c>
      <c r="B600" s="4" t="s">
        <v>1206</v>
      </c>
      <c r="C600" s="4">
        <v>3.3</v>
      </c>
      <c r="D600" s="4">
        <v>28</v>
      </c>
      <c r="E600" s="4" t="s">
        <v>11</v>
      </c>
      <c r="F600" s="6">
        <v>2</v>
      </c>
      <c r="G600" s="4">
        <v>1.6</v>
      </c>
    </row>
    <row r="601" spans="1:7" x14ac:dyDescent="0.25">
      <c r="A601" s="3" t="s">
        <v>1207</v>
      </c>
      <c r="B601" s="4" t="s">
        <v>1208</v>
      </c>
      <c r="C601" s="4">
        <v>1.2</v>
      </c>
      <c r="D601" s="4">
        <v>8.1999999999999993</v>
      </c>
      <c r="E601" s="4">
        <v>0.14000000000000001</v>
      </c>
      <c r="F601" s="4">
        <v>2.4</v>
      </c>
      <c r="G601" s="6">
        <v>2</v>
      </c>
    </row>
    <row r="602" spans="1:7" x14ac:dyDescent="0.25">
      <c r="A602" s="4" t="s">
        <v>1209</v>
      </c>
      <c r="B602" s="4" t="s">
        <v>1210</v>
      </c>
      <c r="C602" s="4">
        <v>1.6</v>
      </c>
      <c r="D602" s="6">
        <v>6.7</v>
      </c>
      <c r="E602" s="5">
        <v>0.9</v>
      </c>
      <c r="F602" s="6">
        <v>4</v>
      </c>
      <c r="G602" s="4">
        <v>2.7</v>
      </c>
    </row>
    <row r="603" spans="1:7" x14ac:dyDescent="0.25">
      <c r="A603" s="4" t="s">
        <v>1211</v>
      </c>
      <c r="B603" s="4" t="s">
        <v>1212</v>
      </c>
      <c r="C603" s="4">
        <v>1.1000000000000001</v>
      </c>
      <c r="D603" s="6">
        <v>1.6</v>
      </c>
      <c r="E603" s="5">
        <v>0.04</v>
      </c>
      <c r="F603" s="9">
        <v>12</v>
      </c>
      <c r="G603" s="4">
        <v>10</v>
      </c>
    </row>
    <row r="604" spans="1:7" x14ac:dyDescent="0.25">
      <c r="A604" s="3" t="s">
        <v>1213</v>
      </c>
      <c r="B604" s="4" t="s">
        <v>1214</v>
      </c>
      <c r="C604" s="4">
        <v>1.1000000000000001</v>
      </c>
      <c r="D604" s="4">
        <v>2.4</v>
      </c>
      <c r="E604" s="4" t="s">
        <v>11</v>
      </c>
      <c r="F604" s="4">
        <v>7.6</v>
      </c>
      <c r="G604" s="4">
        <v>5.9</v>
      </c>
    </row>
    <row r="605" spans="1:7" x14ac:dyDescent="0.25">
      <c r="A605" s="3" t="s">
        <v>1215</v>
      </c>
      <c r="B605" s="4" t="s">
        <v>1216</v>
      </c>
      <c r="C605" s="5">
        <v>0.16</v>
      </c>
      <c r="D605" s="4">
        <v>1.8</v>
      </c>
      <c r="E605" s="4">
        <v>0.55000000000000004</v>
      </c>
      <c r="F605" s="4">
        <v>1.5</v>
      </c>
      <c r="G605" s="6">
        <v>1</v>
      </c>
    </row>
    <row r="606" spans="1:7" x14ac:dyDescent="0.25">
      <c r="A606" s="7" t="s">
        <v>1217</v>
      </c>
      <c r="B606" s="4" t="s">
        <v>1218</v>
      </c>
      <c r="C606" s="4">
        <v>12</v>
      </c>
      <c r="D606" s="4">
        <v>3.8</v>
      </c>
      <c r="E606" s="5">
        <v>0.2</v>
      </c>
      <c r="F606" s="4">
        <v>53</v>
      </c>
      <c r="G606" s="4">
        <v>48</v>
      </c>
    </row>
    <row r="607" spans="1:7" x14ac:dyDescent="0.25">
      <c r="A607" s="4" t="s">
        <v>1219</v>
      </c>
      <c r="B607" s="4" t="s">
        <v>1220</v>
      </c>
      <c r="C607" s="6">
        <v>4</v>
      </c>
      <c r="D607" s="4">
        <v>16</v>
      </c>
      <c r="E607" s="4">
        <v>0.21</v>
      </c>
      <c r="F607" s="4">
        <v>4.2</v>
      </c>
      <c r="G607" s="6">
        <v>5</v>
      </c>
    </row>
    <row r="608" spans="1:7" x14ac:dyDescent="0.25">
      <c r="A608" s="3" t="s">
        <v>1221</v>
      </c>
      <c r="B608" s="4" t="s">
        <v>1222</v>
      </c>
      <c r="C608" s="4">
        <v>1.5</v>
      </c>
      <c r="D608" s="4">
        <v>8.5</v>
      </c>
      <c r="E608" s="5">
        <v>0.9</v>
      </c>
      <c r="F608" s="6">
        <v>3</v>
      </c>
      <c r="G608" s="4">
        <v>2.2000000000000002</v>
      </c>
    </row>
    <row r="609" spans="1:7" x14ac:dyDescent="0.25">
      <c r="A609" s="7" t="s">
        <v>1223</v>
      </c>
      <c r="B609" s="4" t="s">
        <v>1224</v>
      </c>
      <c r="C609" s="4">
        <v>0.59</v>
      </c>
      <c r="D609" s="5">
        <v>0.6</v>
      </c>
      <c r="E609" s="5">
        <v>0.8</v>
      </c>
      <c r="F609" s="4">
        <v>16</v>
      </c>
      <c r="G609" s="4">
        <v>13</v>
      </c>
    </row>
    <row r="610" spans="1:7" x14ac:dyDescent="0.25">
      <c r="A610" s="4" t="s">
        <v>1225</v>
      </c>
      <c r="B610" s="4" t="s">
        <v>1226</v>
      </c>
      <c r="C610" s="4">
        <v>0.56000000000000005</v>
      </c>
      <c r="D610" s="6">
        <v>8.9</v>
      </c>
      <c r="E610" s="4">
        <v>0.81</v>
      </c>
      <c r="F610" s="6">
        <v>1</v>
      </c>
      <c r="G610" s="4">
        <v>0.78</v>
      </c>
    </row>
    <row r="611" spans="1:7" x14ac:dyDescent="0.25">
      <c r="A611" s="4" t="s">
        <v>1227</v>
      </c>
      <c r="B611" s="4" t="s">
        <v>1228</v>
      </c>
      <c r="C611" s="4">
        <v>0.99</v>
      </c>
      <c r="D611" s="4">
        <v>4.3</v>
      </c>
      <c r="E611" s="4">
        <v>0.36</v>
      </c>
      <c r="F611" s="4">
        <v>1.8</v>
      </c>
      <c r="G611" s="4">
        <v>1.6</v>
      </c>
    </row>
    <row r="612" spans="1:7" x14ac:dyDescent="0.25">
      <c r="A612" s="4" t="s">
        <v>1229</v>
      </c>
      <c r="B612" s="4" t="s">
        <v>1230</v>
      </c>
      <c r="C612" s="4">
        <v>2.4</v>
      </c>
      <c r="D612" s="4">
        <v>11</v>
      </c>
      <c r="E612" s="5">
        <v>0.7</v>
      </c>
      <c r="F612" s="4">
        <v>3.6</v>
      </c>
      <c r="G612" s="4">
        <v>2.4</v>
      </c>
    </row>
    <row r="613" spans="1:7" x14ac:dyDescent="0.25">
      <c r="A613" s="3" t="s">
        <v>1231</v>
      </c>
      <c r="B613" s="4" t="s">
        <v>1232</v>
      </c>
      <c r="C613" s="4">
        <v>0.23</v>
      </c>
      <c r="D613" s="4">
        <v>1.6</v>
      </c>
      <c r="E613" s="6">
        <v>1</v>
      </c>
      <c r="F613" s="4">
        <v>2.4</v>
      </c>
      <c r="G613" s="6">
        <v>2</v>
      </c>
    </row>
    <row r="614" spans="1:7" x14ac:dyDescent="0.25">
      <c r="A614" s="3" t="s">
        <v>1233</v>
      </c>
      <c r="B614" s="4" t="s">
        <v>1234</v>
      </c>
      <c r="C614" s="4">
        <v>1.8</v>
      </c>
      <c r="D614" s="4">
        <v>2.2000000000000002</v>
      </c>
      <c r="E614" s="4">
        <v>0.87</v>
      </c>
      <c r="F614" s="4">
        <v>14</v>
      </c>
      <c r="G614" s="4">
        <v>12</v>
      </c>
    </row>
    <row r="615" spans="1:7" x14ac:dyDescent="0.25">
      <c r="A615" s="3" t="s">
        <v>1235</v>
      </c>
      <c r="B615" s="4" t="s">
        <v>1236</v>
      </c>
      <c r="C615" s="6">
        <v>4</v>
      </c>
      <c r="D615" s="4">
        <v>14</v>
      </c>
      <c r="E615" s="4">
        <v>8.8999999999999996E-2</v>
      </c>
      <c r="F615" s="4">
        <v>4.8</v>
      </c>
      <c r="G615" s="4">
        <v>2.5</v>
      </c>
    </row>
    <row r="616" spans="1:7" x14ac:dyDescent="0.25">
      <c r="A616" s="3" t="s">
        <v>1237</v>
      </c>
      <c r="B616" s="4" t="s">
        <v>1238</v>
      </c>
      <c r="C616" s="4">
        <v>0.12</v>
      </c>
      <c r="D616" s="4">
        <v>0.21</v>
      </c>
      <c r="E616" s="4">
        <v>0.05</v>
      </c>
      <c r="F616" s="4">
        <v>9.5</v>
      </c>
      <c r="G616" s="6">
        <v>7</v>
      </c>
    </row>
    <row r="617" spans="1:7" x14ac:dyDescent="0.25">
      <c r="A617" s="4" t="s">
        <v>1239</v>
      </c>
      <c r="B617" s="4" t="s">
        <v>1240</v>
      </c>
      <c r="C617" s="4">
        <v>0.12</v>
      </c>
      <c r="D617" s="4">
        <v>1.9</v>
      </c>
      <c r="E617" s="4">
        <v>1.1999999999999999E-3</v>
      </c>
      <c r="F617" s="4">
        <v>1.1000000000000001</v>
      </c>
      <c r="G617" s="4">
        <v>1.1000000000000001</v>
      </c>
    </row>
    <row r="618" spans="1:7" x14ac:dyDescent="0.25">
      <c r="A618" s="7" t="s">
        <v>1241</v>
      </c>
      <c r="B618" s="4" t="s">
        <v>1242</v>
      </c>
      <c r="C618" s="4">
        <v>1.5</v>
      </c>
      <c r="D618" s="4">
        <v>11</v>
      </c>
      <c r="E618" s="4">
        <v>0.49</v>
      </c>
      <c r="F618" s="4">
        <v>2.2999999999999998</v>
      </c>
      <c r="G618" s="4">
        <v>1.6</v>
      </c>
    </row>
    <row r="619" spans="1:7" x14ac:dyDescent="0.25">
      <c r="A619" s="3" t="s">
        <v>1243</v>
      </c>
      <c r="B619" s="4" t="s">
        <v>1244</v>
      </c>
      <c r="C619" s="4">
        <v>1.5</v>
      </c>
      <c r="D619" s="4">
        <v>8.4</v>
      </c>
      <c r="E619" s="4">
        <v>3.6999999999999998E-2</v>
      </c>
      <c r="F619" s="6">
        <f>1000*C619/D619/60</f>
        <v>2.9761904761904758</v>
      </c>
      <c r="G619" s="4">
        <v>2.4</v>
      </c>
    </row>
    <row r="620" spans="1:7" x14ac:dyDescent="0.25">
      <c r="A620" s="4" t="s">
        <v>1245</v>
      </c>
      <c r="B620" s="4" t="s">
        <v>1246</v>
      </c>
      <c r="C620" s="4">
        <v>0.23</v>
      </c>
      <c r="D620" s="4">
        <v>1.9</v>
      </c>
      <c r="E620" s="4">
        <v>0.91</v>
      </c>
      <c r="F620" s="6">
        <v>2</v>
      </c>
      <c r="G620" s="4">
        <v>1.7</v>
      </c>
    </row>
    <row r="621" spans="1:7" x14ac:dyDescent="0.25">
      <c r="A621" s="7" t="s">
        <v>1247</v>
      </c>
      <c r="B621" s="4" t="s">
        <v>1248</v>
      </c>
      <c r="C621" s="4">
        <v>57</v>
      </c>
      <c r="D621" s="4">
        <v>27</v>
      </c>
      <c r="E621" s="4" t="s">
        <v>11</v>
      </c>
      <c r="F621" s="4">
        <v>39</v>
      </c>
      <c r="G621" s="4">
        <v>45</v>
      </c>
    </row>
    <row r="622" spans="1:7" x14ac:dyDescent="0.25">
      <c r="A622" s="7" t="s">
        <v>1249</v>
      </c>
      <c r="B622" s="4" t="s">
        <v>1250</v>
      </c>
      <c r="C622" s="4">
        <v>1.8</v>
      </c>
      <c r="D622" s="4">
        <v>13</v>
      </c>
      <c r="E622" s="4">
        <v>0.65</v>
      </c>
      <c r="F622" s="4">
        <v>2.2999999999999998</v>
      </c>
      <c r="G622" s="4">
        <v>2.2999999999999998</v>
      </c>
    </row>
    <row r="623" spans="1:7" x14ac:dyDescent="0.25">
      <c r="A623" s="4" t="s">
        <v>1251</v>
      </c>
      <c r="B623" s="4" t="s">
        <v>1252</v>
      </c>
      <c r="C623" s="4">
        <v>0.21</v>
      </c>
      <c r="D623" s="4">
        <v>0.53</v>
      </c>
      <c r="E623" s="4">
        <v>0.01</v>
      </c>
      <c r="F623" s="4">
        <v>6.6</v>
      </c>
      <c r="G623" s="4">
        <v>5.0999999999999996</v>
      </c>
    </row>
    <row r="624" spans="1:7" x14ac:dyDescent="0.25">
      <c r="A624" s="7" t="s">
        <v>1253</v>
      </c>
      <c r="B624" s="4" t="s">
        <v>1254</v>
      </c>
      <c r="C624" s="4">
        <v>25</v>
      </c>
      <c r="D624" s="4">
        <v>12</v>
      </c>
      <c r="E624" s="4" t="s">
        <v>11</v>
      </c>
      <c r="F624" s="4">
        <v>35</v>
      </c>
      <c r="G624" s="4">
        <v>44</v>
      </c>
    </row>
    <row r="625" spans="1:7" x14ac:dyDescent="0.25">
      <c r="A625" s="4" t="s">
        <v>1255</v>
      </c>
      <c r="B625" s="4" t="s">
        <v>1256</v>
      </c>
      <c r="C625" s="4">
        <v>2.8</v>
      </c>
      <c r="D625" s="4">
        <v>6.5</v>
      </c>
      <c r="E625" s="5">
        <v>0.8</v>
      </c>
      <c r="F625" s="4">
        <v>7.2</v>
      </c>
      <c r="G625" s="4">
        <v>5.8</v>
      </c>
    </row>
    <row r="626" spans="1:7" x14ac:dyDescent="0.25">
      <c r="A626" s="4" t="s">
        <v>1257</v>
      </c>
      <c r="B626" s="4" t="s">
        <v>1258</v>
      </c>
      <c r="C626" s="4">
        <v>0.38</v>
      </c>
      <c r="D626" s="4">
        <v>2.4</v>
      </c>
      <c r="E626" s="4" t="s">
        <v>11</v>
      </c>
      <c r="F626" s="4">
        <v>2.6</v>
      </c>
      <c r="G626" s="4">
        <v>2.2999999999999998</v>
      </c>
    </row>
    <row r="627" spans="1:7" x14ac:dyDescent="0.25">
      <c r="A627" s="3" t="s">
        <v>1259</v>
      </c>
      <c r="B627" s="4" t="s">
        <v>1260</v>
      </c>
      <c r="C627" s="4">
        <v>4.4000000000000004</v>
      </c>
      <c r="D627" s="4">
        <v>27</v>
      </c>
      <c r="E627" s="4">
        <v>0.63</v>
      </c>
      <c r="F627" s="4">
        <v>2.6</v>
      </c>
      <c r="G627" s="4">
        <v>3.7</v>
      </c>
    </row>
    <row r="628" spans="1:7" x14ac:dyDescent="0.25">
      <c r="A628" s="3" t="s">
        <v>1261</v>
      </c>
      <c r="B628" s="4" t="s">
        <v>1262</v>
      </c>
      <c r="C628" s="4">
        <v>0.52</v>
      </c>
      <c r="D628" s="4">
        <v>1.4</v>
      </c>
      <c r="E628" s="4" t="s">
        <v>11</v>
      </c>
      <c r="F628" s="4">
        <v>6.2</v>
      </c>
      <c r="G628" s="4">
        <v>7.3</v>
      </c>
    </row>
    <row r="629" spans="1:7" x14ac:dyDescent="0.25">
      <c r="A629" s="3" t="s">
        <v>1263</v>
      </c>
      <c r="B629" s="4" t="s">
        <v>1264</v>
      </c>
      <c r="C629" s="4">
        <v>1.4</v>
      </c>
      <c r="D629" s="4">
        <v>9.4</v>
      </c>
      <c r="E629" s="5">
        <v>0.2</v>
      </c>
      <c r="F629" s="4">
        <v>2.5</v>
      </c>
      <c r="G629" s="4">
        <v>2.4</v>
      </c>
    </row>
    <row r="630" spans="1:7" x14ac:dyDescent="0.25">
      <c r="A630" s="3" t="s">
        <v>1265</v>
      </c>
      <c r="B630" s="4" t="s">
        <v>1266</v>
      </c>
      <c r="C630" s="4">
        <v>13</v>
      </c>
      <c r="D630" s="4">
        <v>63</v>
      </c>
      <c r="E630" s="4">
        <v>0.42</v>
      </c>
      <c r="F630" s="4">
        <v>3.4</v>
      </c>
      <c r="G630" s="4">
        <v>4.3</v>
      </c>
    </row>
    <row r="631" spans="1:7" x14ac:dyDescent="0.25">
      <c r="A631" s="3" t="s">
        <v>1267</v>
      </c>
      <c r="B631" s="4" t="s">
        <v>1268</v>
      </c>
      <c r="C631" s="4">
        <v>0.57999999999999996</v>
      </c>
      <c r="D631" s="6">
        <v>3</v>
      </c>
      <c r="E631" s="5">
        <v>0.1</v>
      </c>
      <c r="F631" s="4">
        <v>3.2</v>
      </c>
      <c r="G631" s="4">
        <v>2.7</v>
      </c>
    </row>
    <row r="632" spans="1:7" x14ac:dyDescent="0.25">
      <c r="A632" s="3" t="s">
        <v>1269</v>
      </c>
      <c r="B632" s="4" t="s">
        <v>1270</v>
      </c>
      <c r="C632" s="4">
        <v>0.18</v>
      </c>
      <c r="D632" s="4">
        <v>0.96</v>
      </c>
      <c r="E632" s="4" t="s">
        <v>11</v>
      </c>
      <c r="F632" s="4">
        <v>3.1</v>
      </c>
      <c r="G632" s="4">
        <v>3.1</v>
      </c>
    </row>
    <row r="633" spans="1:7" x14ac:dyDescent="0.25">
      <c r="A633" s="3" t="s">
        <v>1271</v>
      </c>
      <c r="B633" s="4" t="s">
        <v>1272</v>
      </c>
      <c r="C633" s="4">
        <v>1.5</v>
      </c>
      <c r="D633" s="4">
        <v>2.1</v>
      </c>
      <c r="E633" s="5">
        <v>0.5</v>
      </c>
      <c r="F633" s="4">
        <v>12</v>
      </c>
      <c r="G633" s="4">
        <v>9.6</v>
      </c>
    </row>
    <row r="634" spans="1:7" x14ac:dyDescent="0.25">
      <c r="A634" s="4" t="s">
        <v>1273</v>
      </c>
      <c r="B634" s="4" t="s">
        <v>1274</v>
      </c>
      <c r="C634" s="4">
        <v>0.77</v>
      </c>
      <c r="D634" s="5">
        <v>0.77</v>
      </c>
      <c r="E634" s="4">
        <v>0.05</v>
      </c>
      <c r="F634" s="9">
        <v>17</v>
      </c>
      <c r="G634" s="4">
        <v>17</v>
      </c>
    </row>
    <row r="635" spans="1:7" x14ac:dyDescent="0.25">
      <c r="A635" s="3" t="s">
        <v>1275</v>
      </c>
      <c r="B635" s="4" t="s">
        <v>1276</v>
      </c>
      <c r="C635" s="4">
        <v>16</v>
      </c>
      <c r="D635" s="4">
        <v>16</v>
      </c>
      <c r="E635" s="4">
        <v>5.0999999999999997E-2</v>
      </c>
      <c r="F635" s="4">
        <v>17</v>
      </c>
      <c r="G635" s="4">
        <v>23</v>
      </c>
    </row>
    <row r="636" spans="1:7" x14ac:dyDescent="0.25">
      <c r="A636" s="3" t="s">
        <v>1277</v>
      </c>
      <c r="B636" s="4" t="s">
        <v>1278</v>
      </c>
      <c r="C636" s="4">
        <v>9.6999999999999993</v>
      </c>
      <c r="D636" s="4">
        <v>26</v>
      </c>
      <c r="E636" s="4" t="s">
        <v>11</v>
      </c>
      <c r="F636" s="4">
        <v>6.3</v>
      </c>
      <c r="G636" s="4">
        <v>5.6</v>
      </c>
    </row>
    <row r="637" spans="1:7" x14ac:dyDescent="0.25">
      <c r="A637" s="7" t="s">
        <v>1279</v>
      </c>
      <c r="B637" s="4" t="s">
        <v>1280</v>
      </c>
      <c r="C637" s="5">
        <v>0.7</v>
      </c>
      <c r="D637" s="4">
        <v>1.7</v>
      </c>
      <c r="E637" s="4" t="s">
        <v>11</v>
      </c>
      <c r="F637" s="4">
        <v>6.9</v>
      </c>
      <c r="G637" s="4">
        <v>11</v>
      </c>
    </row>
    <row r="638" spans="1:7" x14ac:dyDescent="0.25">
      <c r="A638" s="3" t="s">
        <v>1281</v>
      </c>
      <c r="B638" s="4" t="s">
        <v>1282</v>
      </c>
      <c r="C638" s="4">
        <v>1.3</v>
      </c>
      <c r="D638" s="4">
        <v>1.4</v>
      </c>
      <c r="E638" s="4">
        <v>0.24</v>
      </c>
      <c r="F638" s="4">
        <v>15</v>
      </c>
      <c r="G638" s="4">
        <v>11</v>
      </c>
    </row>
    <row r="639" spans="1:7" x14ac:dyDescent="0.25">
      <c r="A639" s="7" t="s">
        <v>1283</v>
      </c>
      <c r="B639" s="4" t="s">
        <v>1284</v>
      </c>
      <c r="C639" s="6">
        <v>1</v>
      </c>
      <c r="D639" s="4">
        <v>2.4</v>
      </c>
      <c r="E639" s="4" t="s">
        <v>11</v>
      </c>
      <c r="F639" s="4">
        <v>6.9</v>
      </c>
      <c r="G639" s="4">
        <v>82</v>
      </c>
    </row>
    <row r="640" spans="1:7" x14ac:dyDescent="0.25">
      <c r="A640" s="3" t="s">
        <v>1285</v>
      </c>
      <c r="B640" s="4" t="s">
        <v>1286</v>
      </c>
      <c r="C640" s="4">
        <v>0.45</v>
      </c>
      <c r="D640" s="6">
        <v>3.4</v>
      </c>
      <c r="E640" s="4">
        <v>0.57999999999999996</v>
      </c>
      <c r="F640" s="4">
        <v>2.2000000000000002</v>
      </c>
      <c r="G640" s="6">
        <v>2</v>
      </c>
    </row>
    <row r="641" spans="1:7" x14ac:dyDescent="0.25">
      <c r="A641" s="4" t="s">
        <v>1287</v>
      </c>
      <c r="B641" s="4" t="s">
        <v>1288</v>
      </c>
      <c r="C641" s="5">
        <v>0.8</v>
      </c>
      <c r="D641" s="6">
        <v>6</v>
      </c>
      <c r="E641" s="4">
        <v>0.13</v>
      </c>
      <c r="F641" s="4">
        <v>2.2000000000000002</v>
      </c>
      <c r="G641" s="4">
        <v>1.4</v>
      </c>
    </row>
    <row r="642" spans="1:7" x14ac:dyDescent="0.25">
      <c r="A642" s="4" t="s">
        <v>1289</v>
      </c>
      <c r="B642" s="4" t="s">
        <v>1290</v>
      </c>
      <c r="C642" s="4">
        <v>0.75</v>
      </c>
      <c r="D642" s="6">
        <v>3.1</v>
      </c>
      <c r="E642" s="4" t="s">
        <v>11</v>
      </c>
      <c r="F642" s="6">
        <v>4</v>
      </c>
      <c r="G642" s="4">
        <v>3.5</v>
      </c>
    </row>
    <row r="643" spans="1:7" x14ac:dyDescent="0.25">
      <c r="A643" s="3" t="s">
        <v>1291</v>
      </c>
      <c r="B643" s="4" t="s">
        <v>1292</v>
      </c>
      <c r="C643" s="4">
        <v>0.14000000000000001</v>
      </c>
      <c r="D643" s="4">
        <v>0.16</v>
      </c>
      <c r="E643" s="5">
        <v>8.4000000000000005E-2</v>
      </c>
      <c r="F643" s="4">
        <v>15</v>
      </c>
      <c r="G643" s="4">
        <v>12</v>
      </c>
    </row>
    <row r="644" spans="1:7" x14ac:dyDescent="0.25">
      <c r="A644" s="3" t="s">
        <v>1293</v>
      </c>
      <c r="B644" s="4" t="s">
        <v>1294</v>
      </c>
      <c r="C644" s="4">
        <v>0.22</v>
      </c>
      <c r="D644" s="4">
        <v>0.49</v>
      </c>
      <c r="E644" s="4">
        <v>0.04</v>
      </c>
      <c r="F644" s="4">
        <v>7.5</v>
      </c>
      <c r="G644" s="4">
        <v>9.5</v>
      </c>
    </row>
    <row r="645" spans="1:7" x14ac:dyDescent="0.25">
      <c r="A645" s="3" t="s">
        <v>1295</v>
      </c>
      <c r="B645" s="4" t="s">
        <v>1296</v>
      </c>
      <c r="C645" s="4">
        <v>1.8</v>
      </c>
      <c r="D645" s="4">
        <v>2.6</v>
      </c>
      <c r="E645" s="4">
        <v>2.1999999999999999E-2</v>
      </c>
      <c r="F645" s="4">
        <v>12</v>
      </c>
      <c r="G645" s="4">
        <v>10</v>
      </c>
    </row>
    <row r="646" spans="1:7" x14ac:dyDescent="0.25">
      <c r="A646" s="4" t="s">
        <v>1297</v>
      </c>
      <c r="B646" s="4" t="s">
        <v>1298</v>
      </c>
      <c r="C646" s="5">
        <v>0.54</v>
      </c>
      <c r="D646" s="6">
        <v>1.3</v>
      </c>
      <c r="E646" s="5">
        <v>0.7</v>
      </c>
      <c r="F646" s="6">
        <v>6.9</v>
      </c>
      <c r="G646" s="4">
        <v>6.5</v>
      </c>
    </row>
    <row r="647" spans="1:7" x14ac:dyDescent="0.25">
      <c r="A647" s="4" t="s">
        <v>1299</v>
      </c>
      <c r="B647" s="4" t="s">
        <v>1300</v>
      </c>
      <c r="C647" s="6">
        <v>3</v>
      </c>
      <c r="D647" s="9">
        <v>13</v>
      </c>
      <c r="E647" s="5">
        <v>0.05</v>
      </c>
      <c r="F647" s="6">
        <v>3.8</v>
      </c>
      <c r="G647" s="4">
        <v>4.5</v>
      </c>
    </row>
    <row r="648" spans="1:7" x14ac:dyDescent="0.25">
      <c r="A648" s="3" t="s">
        <v>1301</v>
      </c>
      <c r="B648" s="4" t="s">
        <v>1302</v>
      </c>
      <c r="C648" s="5">
        <v>0.3</v>
      </c>
      <c r="D648" s="4">
        <v>4.5</v>
      </c>
      <c r="E648" s="4">
        <v>0.25</v>
      </c>
      <c r="F648" s="4">
        <v>1.1000000000000001</v>
      </c>
      <c r="G648" s="6">
        <v>1.4</v>
      </c>
    </row>
    <row r="649" spans="1:7" x14ac:dyDescent="0.25">
      <c r="A649" s="3" t="s">
        <v>1303</v>
      </c>
      <c r="B649" s="4" t="s">
        <v>1304</v>
      </c>
      <c r="C649" s="4">
        <v>4.4000000000000004</v>
      </c>
      <c r="D649" s="4">
        <v>14</v>
      </c>
      <c r="E649" s="4">
        <v>0.73</v>
      </c>
      <c r="F649" s="4">
        <v>5.2</v>
      </c>
      <c r="G649" s="6">
        <v>5</v>
      </c>
    </row>
    <row r="650" spans="1:7" x14ac:dyDescent="0.25">
      <c r="A650" s="3" t="s">
        <v>1305</v>
      </c>
      <c r="B650" s="4" t="s">
        <v>1306</v>
      </c>
      <c r="C650" s="4">
        <v>3.7</v>
      </c>
      <c r="D650" s="4">
        <v>18</v>
      </c>
      <c r="E650" s="8">
        <v>9.2999999999999999E-2</v>
      </c>
      <c r="F650" s="4">
        <v>3.4</v>
      </c>
      <c r="G650" s="6">
        <v>2.8</v>
      </c>
    </row>
    <row r="651" spans="1:7" x14ac:dyDescent="0.25">
      <c r="A651" s="3" t="s">
        <v>1307</v>
      </c>
      <c r="B651" s="4" t="s">
        <v>1308</v>
      </c>
      <c r="C651" s="4">
        <v>0.11</v>
      </c>
      <c r="D651" s="4">
        <v>0.68</v>
      </c>
      <c r="E651" s="4">
        <v>4.0000000000000002E-4</v>
      </c>
      <c r="F651" s="4">
        <v>2.7</v>
      </c>
      <c r="G651" s="4">
        <v>2.2999999999999998</v>
      </c>
    </row>
    <row r="652" spans="1:7" x14ac:dyDescent="0.25">
      <c r="A652" s="7" t="s">
        <v>1309</v>
      </c>
      <c r="B652" s="4" t="s">
        <v>1310</v>
      </c>
      <c r="C652" s="4">
        <v>0.73</v>
      </c>
      <c r="D652" s="4">
        <v>2.1</v>
      </c>
      <c r="E652" s="4" t="s">
        <v>11</v>
      </c>
      <c r="F652" s="4">
        <v>5.8</v>
      </c>
      <c r="G652" s="4">
        <v>4.0999999999999996</v>
      </c>
    </row>
    <row r="653" spans="1:7" x14ac:dyDescent="0.25">
      <c r="A653" s="7" t="s">
        <v>1311</v>
      </c>
      <c r="B653" s="4" t="s">
        <v>1312</v>
      </c>
      <c r="C653" s="4">
        <v>28</v>
      </c>
      <c r="D653" s="4">
        <f>186/60</f>
        <v>3.1</v>
      </c>
      <c r="E653" s="4">
        <v>0.14000000000000001</v>
      </c>
      <c r="F653" s="4">
        <v>150</v>
      </c>
      <c r="G653" s="4">
        <v>67</v>
      </c>
    </row>
    <row r="654" spans="1:7" x14ac:dyDescent="0.25">
      <c r="A654" s="4" t="s">
        <v>1313</v>
      </c>
      <c r="B654" s="4" t="s">
        <v>1314</v>
      </c>
      <c r="C654" s="4">
        <v>2.4</v>
      </c>
      <c r="D654" s="6">
        <v>2</v>
      </c>
      <c r="E654" s="5">
        <v>0.4</v>
      </c>
      <c r="F654" s="4">
        <v>20</v>
      </c>
      <c r="G654" s="4">
        <v>23</v>
      </c>
    </row>
    <row r="655" spans="1:7" x14ac:dyDescent="0.25">
      <c r="A655" s="3" t="s">
        <v>1315</v>
      </c>
      <c r="B655" s="4" t="s">
        <v>1316</v>
      </c>
      <c r="C655" s="6">
        <v>5</v>
      </c>
      <c r="D655" s="4">
        <v>2.2000000000000002</v>
      </c>
      <c r="E655" s="4" t="s">
        <v>11</v>
      </c>
      <c r="F655" s="4">
        <v>38</v>
      </c>
      <c r="G655" s="4">
        <v>35</v>
      </c>
    </row>
    <row r="656" spans="1:7" x14ac:dyDescent="0.25">
      <c r="A656" s="3" t="s">
        <v>1317</v>
      </c>
      <c r="B656" s="4" t="s">
        <v>1318</v>
      </c>
      <c r="C656" s="4">
        <v>23</v>
      </c>
      <c r="D656" s="4">
        <v>20</v>
      </c>
      <c r="E656" s="4">
        <v>0.87</v>
      </c>
      <c r="F656" s="4">
        <v>18</v>
      </c>
      <c r="G656" s="4">
        <v>26</v>
      </c>
    </row>
    <row r="657" spans="1:7" x14ac:dyDescent="0.25">
      <c r="A657" s="3" t="s">
        <v>1319</v>
      </c>
      <c r="B657" s="4" t="s">
        <v>1320</v>
      </c>
      <c r="C657" s="4">
        <v>2.2000000000000002</v>
      </c>
      <c r="D657" s="4">
        <v>8.3000000000000007</v>
      </c>
      <c r="E657" s="4">
        <v>0.42</v>
      </c>
      <c r="F657" s="4">
        <v>4.4000000000000004</v>
      </c>
      <c r="G657" s="4">
        <v>5.6</v>
      </c>
    </row>
    <row r="658" spans="1:7" x14ac:dyDescent="0.25">
      <c r="A658" s="3" t="s">
        <v>1321</v>
      </c>
      <c r="B658" s="4" t="s">
        <v>1322</v>
      </c>
      <c r="C658" s="5">
        <v>0.5</v>
      </c>
      <c r="D658" s="4">
        <v>28</v>
      </c>
      <c r="E658" s="4">
        <v>0.28999999999999998</v>
      </c>
      <c r="F658" s="5">
        <v>0.3</v>
      </c>
      <c r="G658" s="4">
        <v>0.76</v>
      </c>
    </row>
    <row r="659" spans="1:7" x14ac:dyDescent="0.25">
      <c r="A659" s="3" t="s">
        <v>1323</v>
      </c>
      <c r="B659" s="4" t="s">
        <v>1324</v>
      </c>
      <c r="C659" s="4">
        <v>0.13</v>
      </c>
      <c r="D659" s="4">
        <v>5.5E-2</v>
      </c>
      <c r="E659" s="4">
        <v>1.4999999999999999E-2</v>
      </c>
      <c r="F659" s="4">
        <v>39</v>
      </c>
      <c r="G659" s="4">
        <v>29</v>
      </c>
    </row>
    <row r="660" spans="1:7" x14ac:dyDescent="0.25">
      <c r="A660" s="3" t="s">
        <v>1325</v>
      </c>
      <c r="B660" s="4" t="s">
        <v>1326</v>
      </c>
      <c r="C660" s="4">
        <v>0.64</v>
      </c>
      <c r="D660" s="6">
        <v>3</v>
      </c>
      <c r="E660" s="4">
        <v>0.97</v>
      </c>
      <c r="F660" s="4">
        <v>3.6</v>
      </c>
      <c r="G660" s="4">
        <v>7.7</v>
      </c>
    </row>
    <row r="661" spans="1:7" x14ac:dyDescent="0.25">
      <c r="A661" s="3" t="s">
        <v>1327</v>
      </c>
      <c r="B661" s="4" t="s">
        <v>1328</v>
      </c>
      <c r="C661" s="4">
        <v>0.54</v>
      </c>
      <c r="D661" s="6">
        <v>5.6</v>
      </c>
      <c r="E661" s="4" t="s">
        <v>11</v>
      </c>
      <c r="F661" s="4">
        <v>1.6</v>
      </c>
      <c r="G661" s="4">
        <v>1.2</v>
      </c>
    </row>
    <row r="662" spans="1:7" x14ac:dyDescent="0.25">
      <c r="A662" s="4" t="s">
        <v>1329</v>
      </c>
      <c r="B662" s="4" t="s">
        <v>1330</v>
      </c>
      <c r="C662" s="4">
        <v>1.3</v>
      </c>
      <c r="D662" s="4">
        <v>16</v>
      </c>
      <c r="E662" s="5">
        <v>0.4</v>
      </c>
      <c r="F662" s="4">
        <v>1.4</v>
      </c>
      <c r="G662" s="4">
        <v>1.1000000000000001</v>
      </c>
    </row>
    <row r="663" spans="1:7" x14ac:dyDescent="0.25">
      <c r="A663" s="3" t="s">
        <v>1331</v>
      </c>
      <c r="B663" s="4" t="s">
        <v>1332</v>
      </c>
      <c r="C663" s="4">
        <v>0.23</v>
      </c>
      <c r="D663" s="4">
        <v>1.6</v>
      </c>
      <c r="E663" s="4">
        <v>0.86</v>
      </c>
      <c r="F663" s="4">
        <v>2.4</v>
      </c>
      <c r="G663" s="4">
        <v>1.7</v>
      </c>
    </row>
    <row r="664" spans="1:7" x14ac:dyDescent="0.25">
      <c r="A664" s="3" t="s">
        <v>1333</v>
      </c>
      <c r="B664" s="4" t="s">
        <v>1334</v>
      </c>
      <c r="C664" s="6">
        <v>1.8</v>
      </c>
      <c r="D664" s="4">
        <v>25</v>
      </c>
      <c r="E664" s="5">
        <v>0.8</v>
      </c>
      <c r="F664" s="4">
        <v>1.2</v>
      </c>
      <c r="G664" s="4">
        <v>1.3</v>
      </c>
    </row>
    <row r="665" spans="1:7" x14ac:dyDescent="0.25">
      <c r="A665" s="4" t="s">
        <v>1335</v>
      </c>
      <c r="B665" s="4" t="s">
        <v>1336</v>
      </c>
      <c r="C665" s="6">
        <v>1</v>
      </c>
      <c r="D665" s="6">
        <v>5.0999999999999996</v>
      </c>
      <c r="E665" s="4">
        <v>1.1999999999999999E-3</v>
      </c>
      <c r="F665" s="4">
        <v>3.3</v>
      </c>
      <c r="G665" s="4">
        <v>3.1</v>
      </c>
    </row>
    <row r="666" spans="1:7" x14ac:dyDescent="0.25">
      <c r="A666" s="4" t="s">
        <v>1337</v>
      </c>
      <c r="B666" s="4" t="s">
        <v>1338</v>
      </c>
      <c r="C666" s="5">
        <v>0.6</v>
      </c>
      <c r="D666" s="4">
        <v>2.2000000000000002</v>
      </c>
      <c r="E666" s="4">
        <v>0.78</v>
      </c>
      <c r="F666" s="4">
        <v>4.5</v>
      </c>
      <c r="G666" s="4">
        <v>11</v>
      </c>
    </row>
    <row r="667" spans="1:7" x14ac:dyDescent="0.25">
      <c r="A667" s="4" t="s">
        <v>1339</v>
      </c>
      <c r="B667" s="4" t="s">
        <v>1340</v>
      </c>
      <c r="C667" s="4">
        <v>1.8</v>
      </c>
      <c r="D667" s="4">
        <v>6.7</v>
      </c>
      <c r="E667" s="4">
        <v>0.75</v>
      </c>
      <c r="F667" s="4">
        <v>4.5999999999999996</v>
      </c>
      <c r="G667" s="4">
        <v>3.6</v>
      </c>
    </row>
    <row r="668" spans="1:7" x14ac:dyDescent="0.25">
      <c r="A668" s="3" t="s">
        <v>1341</v>
      </c>
      <c r="B668" s="4" t="s">
        <v>1342</v>
      </c>
      <c r="C668" s="4">
        <v>0.54</v>
      </c>
      <c r="D668" s="4">
        <v>4.3</v>
      </c>
      <c r="E668" s="4">
        <v>0.08</v>
      </c>
      <c r="F668" s="4">
        <v>2.1</v>
      </c>
      <c r="G668" s="4">
        <v>1.7</v>
      </c>
    </row>
    <row r="669" spans="1:7" x14ac:dyDescent="0.25">
      <c r="A669" s="4" t="s">
        <v>1343</v>
      </c>
      <c r="B669" s="4" t="s">
        <v>1344</v>
      </c>
      <c r="C669" s="4">
        <v>0.19</v>
      </c>
      <c r="D669" s="4">
        <v>5.3</v>
      </c>
      <c r="E669" s="4" t="s">
        <v>11</v>
      </c>
      <c r="F669" s="5">
        <v>0.6</v>
      </c>
      <c r="G669" s="4">
        <v>0.78</v>
      </c>
    </row>
    <row r="670" spans="1:7" x14ac:dyDescent="0.25">
      <c r="A670" s="3" t="s">
        <v>1345</v>
      </c>
      <c r="B670" s="4" t="s">
        <v>1346</v>
      </c>
      <c r="C670" s="4">
        <v>1.3</v>
      </c>
      <c r="D670" s="4">
        <v>3.3</v>
      </c>
      <c r="E670" s="5">
        <v>0.2</v>
      </c>
      <c r="F670" s="4">
        <v>6.6</v>
      </c>
      <c r="G670" s="4">
        <v>5.2</v>
      </c>
    </row>
    <row r="671" spans="1:7" x14ac:dyDescent="0.25">
      <c r="A671" s="4" t="s">
        <v>1347</v>
      </c>
      <c r="B671" s="4" t="s">
        <v>1348</v>
      </c>
      <c r="C671" s="6">
        <v>1.3</v>
      </c>
      <c r="D671" s="5">
        <v>0.67</v>
      </c>
      <c r="E671" s="4" t="s">
        <v>11</v>
      </c>
      <c r="F671" s="4">
        <v>33</v>
      </c>
      <c r="G671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2014-02-27T16:13:15Z</dcterms:created>
  <dcterms:modified xsi:type="dcterms:W3CDTF">2017-06-02T21:42:17Z</dcterms:modified>
</cp:coreProperties>
</file>