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L:\Lab\NCCT_ExpoCast\ExpoCast2017\HTTKDataTable\"/>
    </mc:Choice>
  </mc:AlternateContent>
  <bookViews>
    <workbookView xWindow="0" yWindow="0" windowWidth="28800" windowHeight="12210"/>
  </bookViews>
  <sheets>
    <sheet name="Sheet0" sheetId="1" r:id="rId1"/>
  </sheets>
  <calcPr calcId="171027"/>
</workbook>
</file>

<file path=xl/calcChain.xml><?xml version="1.0" encoding="utf-8"?>
<calcChain xmlns="http://schemas.openxmlformats.org/spreadsheetml/2006/main">
  <c r="C11" i="1" l="1"/>
  <c r="C10" i="1"/>
  <c r="C9" i="1"/>
  <c r="C8" i="1"/>
  <c r="C6" i="1"/>
  <c r="C7" i="1"/>
  <c r="C4" i="1"/>
  <c r="C3" i="1"/>
  <c r="C2" i="1"/>
  <c r="C5" i="1" l="1"/>
</calcChain>
</file>

<file path=xl/sharedStrings.xml><?xml version="1.0" encoding="utf-8"?>
<sst xmlns="http://schemas.openxmlformats.org/spreadsheetml/2006/main" count="23" uniqueCount="23">
  <si>
    <t>Tolbutamide</t>
  </si>
  <si>
    <t>64-77-7</t>
  </si>
  <si>
    <t>Diclofenac</t>
  </si>
  <si>
    <t>15307-86-5</t>
  </si>
  <si>
    <t>(S)-Mephenytoin</t>
  </si>
  <si>
    <t>70989-04-7</t>
  </si>
  <si>
    <t>Quinidine</t>
  </si>
  <si>
    <t>56-54-2</t>
  </si>
  <si>
    <t>Nifedipine</t>
  </si>
  <si>
    <t>21829-25-4</t>
  </si>
  <si>
    <t>Testosterone</t>
  </si>
  <si>
    <t>58-22-0</t>
  </si>
  <si>
    <t>Terfenadine</t>
  </si>
  <si>
    <t>50679-08-8</t>
  </si>
  <si>
    <t>Bufuralol</t>
  </si>
  <si>
    <t>Dextromethorphan</t>
  </si>
  <si>
    <t>125-71-3</t>
  </si>
  <si>
    <t>Compound</t>
  </si>
  <si>
    <t>CAS</t>
  </si>
  <si>
    <t>(S)-Warfarin</t>
  </si>
  <si>
    <t>5543-57-7</t>
  </si>
  <si>
    <t>Clint</t>
  </si>
  <si>
    <t>54340-62-4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</si>
</sst>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" sqref="C1:C1048576"/>
    </sheetView>
  </sheetViews>
  <sheetFormatPr defaultRowHeight="15" x14ac:dyDescent="0.25"/>
  <cols>
    <col min="1" max="1" width="34" customWidth="1"/>
    <col min="2" max="2" width="19.5703125" customWidth="1"/>
    <col min="3" max="3" width="12" customWidth="1"/>
  </cols>
  <sheetData>
    <row r="1" spans="1:3" x14ac:dyDescent="0.25">
      <c r="A1" t="s">
        <v>17</v>
      </c>
      <c r="B1" t="s">
        <v>18</v>
      </c>
      <c r="C1" t="s">
        <v>21</v>
      </c>
    </row>
    <row r="2" spans="1:3" x14ac:dyDescent="0.25">
      <c r="A2" t="s">
        <v>0</v>
      </c>
      <c r="B2" t="s">
        <v>1</v>
      </c>
      <c r="C2">
        <f>0.06*0.99</f>
        <v>5.9399999999999994E-2</v>
      </c>
    </row>
    <row r="3" spans="1:3" x14ac:dyDescent="0.25">
      <c r="A3" t="s">
        <v>2</v>
      </c>
      <c r="B3" t="s">
        <v>3</v>
      </c>
      <c r="C3">
        <f>38*0.97</f>
        <v>36.86</v>
      </c>
    </row>
    <row r="4" spans="1:3" x14ac:dyDescent="0.25">
      <c r="A4" t="s">
        <v>19</v>
      </c>
      <c r="B4" t="s">
        <v>20</v>
      </c>
      <c r="C4">
        <f>1*0.93</f>
        <v>0.93</v>
      </c>
    </row>
    <row r="5" spans="1:3" x14ac:dyDescent="0.25">
      <c r="A5" t="s">
        <v>4</v>
      </c>
      <c r="B5" t="s">
        <v>5</v>
      </c>
      <c r="C5">
        <f>1.4</f>
        <v>1.4</v>
      </c>
    </row>
    <row r="6" spans="1:3" x14ac:dyDescent="0.25">
      <c r="A6" t="s">
        <v>6</v>
      </c>
      <c r="B6" t="s">
        <v>7</v>
      </c>
      <c r="C6">
        <f>7*0.84</f>
        <v>5.88</v>
      </c>
    </row>
    <row r="7" spans="1:3" x14ac:dyDescent="0.25">
      <c r="A7" t="s">
        <v>8</v>
      </c>
      <c r="B7" t="s">
        <v>9</v>
      </c>
      <c r="C7">
        <f>56*0.85</f>
        <v>47.6</v>
      </c>
    </row>
    <row r="8" spans="1:3" x14ac:dyDescent="0.25">
      <c r="A8" t="s">
        <v>10</v>
      </c>
      <c r="B8" t="s">
        <v>11</v>
      </c>
      <c r="C8">
        <f>31*0.93</f>
        <v>28.830000000000002</v>
      </c>
    </row>
    <row r="9" spans="1:3" x14ac:dyDescent="0.25">
      <c r="A9" t="s">
        <v>12</v>
      </c>
      <c r="B9" t="s">
        <v>13</v>
      </c>
      <c r="C9">
        <f>(1410+154)*0.1</f>
        <v>156.4</v>
      </c>
    </row>
    <row r="10" spans="1:3" x14ac:dyDescent="0.25">
      <c r="A10" t="s">
        <v>14</v>
      </c>
      <c r="B10" t="s">
        <v>22</v>
      </c>
      <c r="C10">
        <f>17*0.48</f>
        <v>8.16</v>
      </c>
    </row>
    <row r="11" spans="1:3" x14ac:dyDescent="0.25">
      <c r="A11" t="s">
        <v>15</v>
      </c>
      <c r="B11" t="s">
        <v>16</v>
      </c>
      <c r="C11">
        <f>(63+2.8)*0.8</f>
        <v>52.64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2017-05-04T18:45:45+00:00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DD520705CBF547960766F5EFC83669" ma:contentTypeVersion="13" ma:contentTypeDescription="Create a new document." ma:contentTypeScope="" ma:versionID="66a1d65720e9abe734702280312ff1da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60dc851c-b3f3-4ee8-b1f6-d73c31a1aec8" targetNamespace="http://schemas.microsoft.com/office/2006/metadata/properties" ma:root="true" ma:fieldsID="9ed81dd16e67b1be298663a6a628bbc4" ns1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60dc851c-b3f3-4ee8-b1f6-d73c31a1aec8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SharedWithUsers" minOccurs="0"/>
                <xsd:element ref="ns6:SharedWithDetails" minOccurs="0"/>
                <xsd:element ref="ns6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01ee9f3d-6b77-4a39-a78c-e1fae10747a8}" ma:internalName="TaxCatchAllLabel" ma:readOnly="true" ma:showField="CatchAllDataLabel" ma:web="60dc851c-b3f3-4ee8-b1f6-d73c31a1ae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01ee9f3d-6b77-4a39-a78c-e1fae10747a8}" ma:internalName="TaxCatchAll" ma:showField="CatchAllData" ma:web="60dc851c-b3f3-4ee8-b1f6-d73c31a1ae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dc851c-b3f3-4ee8-b1f6-d73c31a1aec8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C709B7-45F6-4B19-B259-C3DB8749D9E6}">
  <ds:schemaRefs>
    <ds:schemaRef ds:uri="4ffa91fb-a0ff-4ac5-b2db-65c790d184a4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60dc851c-b3f3-4ee8-b1f6-d73c31a1aec8"/>
    <ds:schemaRef ds:uri="http://schemas.microsoft.com/sharepoint.v3"/>
    <ds:schemaRef ds:uri="http://schemas.microsoft.com/sharepoint/v3/fields"/>
    <ds:schemaRef ds:uri="http://schemas.microsoft.com/sharepoint/v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B46FCCC-6DF0-4694-BBA5-1BAF882F7A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60dc851c-b3f3-4ee8-b1f6-d73c31a1ae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FA1B0E-683E-4EFA-967C-368843503A33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6F3BA5F5-9D9B-421F-AC5E-BA05E4299D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U.S. EPA User or Contractor</cp:lastModifiedBy>
  <dcterms:created xsi:type="dcterms:W3CDTF">2017-04-17T18:44:33Z</dcterms:created>
  <dcterms:modified xsi:type="dcterms:W3CDTF">2017-06-02T21:24:58Z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0x01010075DD520705CBF547960766F5EFC83669</vt:lpwstr>
  </property>
</Properties>
</file>