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a.ad.epa.gov\ord\RTP\users\E-J\jwambaug\NET MyDocuments\Research Projects\vLiverPBPK Dev\"/>
    </mc:Choice>
  </mc:AlternateContent>
  <bookViews>
    <workbookView xWindow="0" yWindow="0" windowWidth="38400" windowHeight="18420"/>
  </bookViews>
  <sheets>
    <sheet name="Summary 1 uM" sheetId="1" r:id="rId1"/>
    <sheet name="Summary 10 uM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B86" i="1" l="1"/>
  <c r="B85" i="1"/>
  <c r="B84" i="1"/>
  <c r="C84" i="1" s="1"/>
  <c r="A84" i="1"/>
  <c r="B83" i="1"/>
  <c r="C83" i="1" s="1"/>
  <c r="A83" i="1"/>
  <c r="B82" i="1"/>
  <c r="C82" i="1" s="1"/>
  <c r="A82" i="1"/>
  <c r="B81" i="1"/>
  <c r="C81" i="1" s="1"/>
  <c r="A81" i="1"/>
  <c r="B80" i="1"/>
  <c r="C80" i="1" s="1"/>
  <c r="A80" i="1"/>
  <c r="B79" i="1"/>
  <c r="C79" i="1" s="1"/>
  <c r="A79" i="1"/>
  <c r="B78" i="1"/>
  <c r="C78" i="1" s="1"/>
  <c r="A78" i="1"/>
  <c r="B77" i="1"/>
  <c r="C77" i="1" s="1"/>
  <c r="A77" i="1"/>
  <c r="B76" i="1"/>
  <c r="C76" i="1" s="1"/>
  <c r="A76" i="1"/>
  <c r="B75" i="1"/>
  <c r="C75" i="1" s="1"/>
  <c r="A75" i="1"/>
  <c r="B74" i="1"/>
  <c r="C74" i="1" s="1"/>
  <c r="A74" i="1"/>
  <c r="B73" i="1"/>
  <c r="C73" i="1" s="1"/>
  <c r="A73" i="1"/>
  <c r="B72" i="1"/>
  <c r="C72" i="1" s="1"/>
  <c r="A72" i="1"/>
  <c r="B71" i="1"/>
  <c r="C71" i="1" s="1"/>
  <c r="A71" i="1"/>
  <c r="B70" i="1"/>
  <c r="C70" i="1" s="1"/>
  <c r="A70" i="1"/>
  <c r="B69" i="1"/>
  <c r="C69" i="1" s="1"/>
  <c r="A69" i="1"/>
  <c r="B68" i="1"/>
  <c r="C68" i="1" s="1"/>
  <c r="A68" i="1"/>
  <c r="B67" i="1"/>
  <c r="C67" i="1" s="1"/>
  <c r="A67" i="1"/>
  <c r="B66" i="1"/>
  <c r="C66" i="1" s="1"/>
  <c r="A66" i="1"/>
  <c r="B65" i="1"/>
  <c r="C65" i="1" s="1"/>
  <c r="A65" i="1"/>
  <c r="B64" i="1"/>
  <c r="C64" i="1" s="1"/>
  <c r="A64" i="1"/>
  <c r="C63" i="1"/>
  <c r="B63" i="1"/>
  <c r="A63" i="1"/>
  <c r="C62" i="1"/>
  <c r="B62" i="1"/>
  <c r="A62" i="1"/>
  <c r="B61" i="1"/>
  <c r="C61" i="1" s="1"/>
  <c r="B60" i="1"/>
  <c r="C60" i="1" s="1"/>
  <c r="A60" i="1"/>
  <c r="C59" i="1"/>
  <c r="B59" i="1"/>
  <c r="A59" i="1"/>
  <c r="B58" i="1"/>
  <c r="C58" i="1" s="1"/>
  <c r="A58" i="1"/>
  <c r="B57" i="1"/>
  <c r="C57" i="1" s="1"/>
  <c r="A57" i="1"/>
  <c r="B56" i="1"/>
  <c r="C56" i="1" s="1"/>
  <c r="A56" i="1"/>
  <c r="B55" i="1"/>
  <c r="C55" i="1" s="1"/>
  <c r="A55" i="1"/>
  <c r="B54" i="1"/>
  <c r="C54" i="1" s="1"/>
  <c r="A54" i="1"/>
  <c r="B53" i="1"/>
  <c r="C53" i="1" s="1"/>
  <c r="A53" i="1"/>
  <c r="B52" i="1"/>
  <c r="C52" i="1" s="1"/>
  <c r="A52" i="1"/>
  <c r="B51" i="1"/>
  <c r="C51" i="1" s="1"/>
  <c r="A51" i="1"/>
  <c r="B50" i="1"/>
  <c r="C50" i="1" s="1"/>
  <c r="A50" i="1"/>
  <c r="B49" i="1"/>
  <c r="C49" i="1" s="1"/>
  <c r="A49" i="1"/>
  <c r="B48" i="1"/>
  <c r="C48" i="1" s="1"/>
  <c r="A48" i="1"/>
  <c r="B47" i="1"/>
  <c r="C47" i="1" s="1"/>
  <c r="A47" i="1"/>
  <c r="B46" i="1"/>
  <c r="C46" i="1" s="1"/>
  <c r="A46" i="1"/>
  <c r="B45" i="1"/>
  <c r="C45" i="1" s="1"/>
  <c r="A45" i="1"/>
  <c r="B44" i="1"/>
  <c r="C44" i="1" s="1"/>
  <c r="A44" i="1"/>
  <c r="B43" i="1"/>
  <c r="C43" i="1" s="1"/>
  <c r="A43" i="1"/>
  <c r="B42" i="1"/>
  <c r="C42" i="1" s="1"/>
  <c r="A42" i="1"/>
  <c r="B41" i="1"/>
  <c r="C41" i="1" s="1"/>
  <c r="A41" i="1"/>
  <c r="B40" i="1"/>
  <c r="C40" i="1" s="1"/>
  <c r="A40" i="1"/>
  <c r="B39" i="1"/>
  <c r="C39" i="1" s="1"/>
  <c r="A39" i="1"/>
  <c r="B38" i="1"/>
  <c r="C38" i="1" s="1"/>
  <c r="A38" i="1"/>
  <c r="B37" i="1"/>
  <c r="C37" i="1" s="1"/>
  <c r="A37" i="1"/>
  <c r="B36" i="1"/>
  <c r="C36" i="1" s="1"/>
  <c r="A36" i="1"/>
  <c r="B35" i="1"/>
  <c r="C35" i="1" s="1"/>
  <c r="A35" i="1"/>
  <c r="B34" i="1"/>
  <c r="C34" i="1" s="1"/>
  <c r="A34" i="1"/>
  <c r="B33" i="1"/>
  <c r="C33" i="1" s="1"/>
  <c r="A33" i="1"/>
  <c r="B32" i="1"/>
  <c r="C32" i="1" s="1"/>
  <c r="A32" i="1"/>
  <c r="C31" i="1"/>
  <c r="B31" i="1"/>
  <c r="A31" i="1"/>
  <c r="B30" i="1"/>
  <c r="C30" i="1" s="1"/>
  <c r="A30" i="1"/>
  <c r="B29" i="1"/>
  <c r="C29" i="1" s="1"/>
  <c r="A29" i="1"/>
  <c r="B28" i="1"/>
  <c r="C28" i="1" s="1"/>
  <c r="A28" i="1"/>
  <c r="C27" i="1"/>
  <c r="B27" i="1"/>
  <c r="A27" i="1"/>
  <c r="B26" i="1"/>
  <c r="C26" i="1" s="1"/>
  <c r="A26" i="1"/>
  <c r="B25" i="1"/>
  <c r="C25" i="1" s="1"/>
  <c r="A25" i="1"/>
  <c r="B24" i="1"/>
  <c r="C24" i="1" s="1"/>
  <c r="A24" i="1"/>
  <c r="B23" i="1"/>
  <c r="C23" i="1" s="1"/>
  <c r="A23" i="1"/>
  <c r="B22" i="1"/>
  <c r="C22" i="1" s="1"/>
  <c r="A22" i="1"/>
  <c r="B21" i="1"/>
  <c r="C21" i="1" s="1"/>
  <c r="A21" i="1"/>
  <c r="B20" i="1"/>
  <c r="C20" i="1" s="1"/>
  <c r="A20" i="1"/>
  <c r="C19" i="1"/>
  <c r="B19" i="1"/>
  <c r="A19" i="1"/>
  <c r="B18" i="1"/>
  <c r="C18" i="1" s="1"/>
  <c r="A18" i="1"/>
  <c r="B17" i="1"/>
  <c r="C17" i="1" s="1"/>
  <c r="A17" i="1"/>
  <c r="B16" i="1"/>
  <c r="C16" i="1" s="1"/>
  <c r="A16" i="1"/>
  <c r="B15" i="1"/>
  <c r="C15" i="1" s="1"/>
  <c r="A15" i="1"/>
  <c r="B14" i="1"/>
  <c r="C14" i="1" s="1"/>
  <c r="A14" i="1"/>
  <c r="B13" i="1"/>
  <c r="C13" i="1" s="1"/>
  <c r="A13" i="1"/>
  <c r="B12" i="1"/>
  <c r="C12" i="1" s="1"/>
  <c r="A12" i="1"/>
  <c r="B11" i="1"/>
  <c r="C11" i="1" s="1"/>
  <c r="A11" i="1"/>
  <c r="B10" i="1"/>
  <c r="C10" i="1" s="1"/>
  <c r="A10" i="1"/>
  <c r="B9" i="1"/>
  <c r="C9" i="1" s="1"/>
  <c r="A9" i="1"/>
  <c r="B8" i="1"/>
  <c r="C8" i="1" s="1"/>
  <c r="A8" i="1"/>
  <c r="B7" i="1"/>
  <c r="C7" i="1" s="1"/>
  <c r="A7" i="1"/>
  <c r="B6" i="1"/>
  <c r="C6" i="1" s="1"/>
  <c r="A6" i="1"/>
  <c r="B5" i="1"/>
  <c r="C5" i="1" s="1"/>
  <c r="A5" i="1"/>
  <c r="C4" i="1"/>
  <c r="B4" i="1"/>
  <c r="A4" i="1"/>
  <c r="C3" i="1"/>
  <c r="B3" i="1"/>
  <c r="A3" i="1"/>
  <c r="B2" i="1"/>
  <c r="C2" i="1" s="1"/>
  <c r="A2" i="1"/>
</calcChain>
</file>

<file path=xl/sharedStrings.xml><?xml version="1.0" encoding="utf-8"?>
<sst xmlns="http://schemas.openxmlformats.org/spreadsheetml/2006/main" count="412" uniqueCount="103">
  <si>
    <t>Compound</t>
  </si>
  <si>
    <t>Clearance (µl/min/million cells)</t>
  </si>
  <si>
    <t>Half Life (mins)</t>
  </si>
  <si>
    <t>Comments</t>
  </si>
  <si>
    <t>TX000188</t>
  </si>
  <si>
    <t xml:space="preserve"> </t>
  </si>
  <si>
    <t>BF00021551</t>
  </si>
  <si>
    <t>BF00022450</t>
  </si>
  <si>
    <t>BF00022451</t>
  </si>
  <si>
    <t>TX000113</t>
  </si>
  <si>
    <t>TX000124</t>
  </si>
  <si>
    <t>TX000141</t>
  </si>
  <si>
    <t>TX000161</t>
  </si>
  <si>
    <t>TX000184</t>
  </si>
  <si>
    <t>TX000046</t>
  </si>
  <si>
    <t>Verapamil</t>
  </si>
  <si>
    <t>Warfarin</t>
  </si>
  <si>
    <t>TX0012975</t>
  </si>
  <si>
    <t>TX0012985</t>
  </si>
  <si>
    <t>TX0013088</t>
  </si>
  <si>
    <t>TX001314</t>
  </si>
  <si>
    <t>TX0013309</t>
  </si>
  <si>
    <t>TX001814</t>
  </si>
  <si>
    <t>TX000397</t>
  </si>
  <si>
    <t>TX000429</t>
  </si>
  <si>
    <t>TX004685</t>
  </si>
  <si>
    <t>TX004699</t>
  </si>
  <si>
    <t>TX004723</t>
  </si>
  <si>
    <t>TX000512</t>
  </si>
  <si>
    <t>TX000555</t>
  </si>
  <si>
    <t>TX000662</t>
  </si>
  <si>
    <t>TX000970</t>
  </si>
  <si>
    <t>TX000987</t>
  </si>
  <si>
    <t>TX004743</t>
  </si>
  <si>
    <t>TX004748</t>
  </si>
  <si>
    <t>TX004793</t>
  </si>
  <si>
    <t>TX004797</t>
  </si>
  <si>
    <t>TX006089</t>
  </si>
  <si>
    <t>TX006369</t>
  </si>
  <si>
    <t>TX006864</t>
  </si>
  <si>
    <t>TX011173</t>
  </si>
  <si>
    <t>TX000052</t>
  </si>
  <si>
    <t>TX000078</t>
  </si>
  <si>
    <t>TX013647</t>
  </si>
  <si>
    <t>TX013703</t>
  </si>
  <si>
    <t>TX014199</t>
  </si>
  <si>
    <t>TX015038</t>
  </si>
  <si>
    <t>TX000191</t>
  </si>
  <si>
    <t>TX000770</t>
  </si>
  <si>
    <t>TX000800</t>
  </si>
  <si>
    <t>TX004468</t>
  </si>
  <si>
    <t>TX004585</t>
  </si>
  <si>
    <t>TX004726</t>
  </si>
  <si>
    <t>TX004795</t>
  </si>
  <si>
    <t>TX006315</t>
  </si>
  <si>
    <t>TX006336</t>
  </si>
  <si>
    <t>TX006395</t>
  </si>
  <si>
    <t>TX007265</t>
  </si>
  <si>
    <t>TX008421</t>
  </si>
  <si>
    <t>TX008477</t>
  </si>
  <si>
    <t>TX009712</t>
  </si>
  <si>
    <t>TX009744</t>
  </si>
  <si>
    <t>TX010307</t>
  </si>
  <si>
    <t>TX000016</t>
  </si>
  <si>
    <t>TX000039</t>
  </si>
  <si>
    <t>TX000089</t>
  </si>
  <si>
    <t>TX000391</t>
  </si>
  <si>
    <t>TX000400</t>
  </si>
  <si>
    <t>TX000903</t>
  </si>
  <si>
    <t>TX0013095</t>
  </si>
  <si>
    <t>TX002394</t>
  </si>
  <si>
    <t>TX002820</t>
  </si>
  <si>
    <t>TX003959</t>
  </si>
  <si>
    <t>TX000901</t>
  </si>
  <si>
    <t>TX002724</t>
  </si>
  <si>
    <t>TX002801</t>
  </si>
  <si>
    <t>TX003991</t>
  </si>
  <si>
    <t>TX004109</t>
  </si>
  <si>
    <t>TX005081</t>
  </si>
  <si>
    <t>TX008338</t>
  </si>
  <si>
    <t>TX009343</t>
  </si>
  <si>
    <t>TX010790</t>
  </si>
  <si>
    <t>TX010323</t>
  </si>
  <si>
    <t>TX010785</t>
  </si>
  <si>
    <t>TX010804</t>
  </si>
  <si>
    <t>TX000174</t>
  </si>
  <si>
    <t>TX000190</t>
  </si>
  <si>
    <t>TX000380</t>
  </si>
  <si>
    <t>TX000064</t>
  </si>
  <si>
    <t>ND</t>
  </si>
  <si>
    <t>&gt;360</t>
  </si>
  <si>
    <t>&lt;5</t>
  </si>
  <si>
    <t>Peak not detected</t>
  </si>
  <si>
    <t>TX000156</t>
  </si>
  <si>
    <t>data unreliable due to high variability due to intrinisic properties of compound</t>
  </si>
  <si>
    <t>control</t>
  </si>
  <si>
    <t>Control</t>
  </si>
  <si>
    <t>TX.Code</t>
  </si>
  <si>
    <t>CAS'</t>
  </si>
  <si>
    <t>CAS</t>
  </si>
  <si>
    <t>1,1,1-Tris(p-hydroxyphenyl)ethane</t>
  </si>
  <si>
    <t>81-81-2</t>
  </si>
  <si>
    <t>52-53-9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</si>
</sst>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164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 wrapText="1"/>
    </xf>
    <xf numFmtId="1" fontId="0" fillId="0" borderId="0" xfId="0" applyNumberFormat="1" applyFill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49" fontId="3" fillId="0" borderId="1" xfId="0" applyNumberFormat="1" applyFont="1" applyFill="1" applyBorder="1" applyAlignment="1">
      <alignment horizontal="center" wrapText="1"/>
    </xf>
    <xf numFmtId="49" fontId="0" fillId="0" borderId="1" xfId="0" applyNumberFormat="1" applyFill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" fontId="0" fillId="0" borderId="1" xfId="0" applyNumberFormat="1" applyFill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2" xfId="0" quotePrefix="1" applyFont="1" applyBorder="1" applyAlignment="1">
      <alignment horizontal="center" wrapText="1"/>
    </xf>
    <xf numFmtId="49" fontId="1" fillId="0" borderId="2" xfId="0" applyNumberFormat="1" applyFont="1" applyBorder="1" applyAlignment="1">
      <alignment horizontal="center" wrapText="1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TP/users/E-J/jwambaug/NET%20MyDocuments/Contracts/CeeTox%20EP-D-11-082/Copy%20of%20EPA_9773_CeeTox_150neat_2mg_21Mar2014_ex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A_9773_CeeTox_0_03-21-2014 17"/>
    </sheetNames>
    <sheetDataSet>
      <sheetData sheetId="0">
        <row r="2">
          <cell r="E2" t="str">
            <v>TX007229</v>
          </cell>
          <cell r="F2">
            <v>20140319</v>
          </cell>
          <cell r="G2">
            <v>20005</v>
          </cell>
          <cell r="H2">
            <v>5</v>
          </cell>
          <cell r="I2" t="str">
            <v>'60-35-5'</v>
          </cell>
          <cell r="J2" t="str">
            <v>Acetamide</v>
          </cell>
        </row>
        <row r="3">
          <cell r="E3" t="str">
            <v>TX002141</v>
          </cell>
          <cell r="F3">
            <v>20140319</v>
          </cell>
          <cell r="G3">
            <v>20027</v>
          </cell>
          <cell r="H3">
            <v>27</v>
          </cell>
          <cell r="I3" t="str">
            <v>'79-06-1'</v>
          </cell>
          <cell r="J3" t="str">
            <v>Acrylamide</v>
          </cell>
        </row>
        <row r="4">
          <cell r="E4" t="str">
            <v>TX011605</v>
          </cell>
          <cell r="F4">
            <v>20140319</v>
          </cell>
          <cell r="G4">
            <v>20182</v>
          </cell>
          <cell r="H4">
            <v>182</v>
          </cell>
          <cell r="I4" t="str">
            <v>'80-05-7'</v>
          </cell>
          <cell r="J4" t="str">
            <v>Bisphenol A</v>
          </cell>
        </row>
        <row r="5">
          <cell r="E5" t="str">
            <v>TX000366</v>
          </cell>
          <cell r="F5">
            <v>20140319</v>
          </cell>
          <cell r="G5">
            <v>20194</v>
          </cell>
          <cell r="H5">
            <v>194</v>
          </cell>
          <cell r="I5" t="str">
            <v>'10043-35-3'</v>
          </cell>
          <cell r="J5" t="str">
            <v>Boric acid</v>
          </cell>
        </row>
        <row r="6">
          <cell r="E6" t="str">
            <v>TX010804</v>
          </cell>
          <cell r="F6">
            <v>20140319</v>
          </cell>
          <cell r="G6">
            <v>20205</v>
          </cell>
          <cell r="H6">
            <v>205</v>
          </cell>
          <cell r="I6" t="str">
            <v>'85-68-7'</v>
          </cell>
          <cell r="J6" t="str">
            <v>Butyl benzyl phthalate</v>
          </cell>
        </row>
        <row r="7">
          <cell r="E7" t="str">
            <v>TX009881</v>
          </cell>
          <cell r="F7">
            <v>20140319</v>
          </cell>
          <cell r="G7">
            <v>20242</v>
          </cell>
          <cell r="H7">
            <v>242</v>
          </cell>
          <cell r="I7" t="str">
            <v>'2425-06-1'</v>
          </cell>
          <cell r="J7" t="str">
            <v>Captafol</v>
          </cell>
        </row>
        <row r="8">
          <cell r="E8" t="str">
            <v>TX004749</v>
          </cell>
          <cell r="F8">
            <v>20140319</v>
          </cell>
          <cell r="G8">
            <v>20243</v>
          </cell>
          <cell r="H8">
            <v>243</v>
          </cell>
          <cell r="I8" t="str">
            <v>'133-06-2'</v>
          </cell>
          <cell r="J8" t="str">
            <v>Captan</v>
          </cell>
        </row>
        <row r="9">
          <cell r="E9" t="str">
            <v>TX000163</v>
          </cell>
          <cell r="F9">
            <v>20140319</v>
          </cell>
          <cell r="G9">
            <v>20319</v>
          </cell>
          <cell r="H9">
            <v>319</v>
          </cell>
          <cell r="I9" t="str">
            <v>'1897-45-6'</v>
          </cell>
          <cell r="J9" t="str">
            <v>Chlorothalonil</v>
          </cell>
        </row>
        <row r="10">
          <cell r="E10" t="str">
            <v>TX000190</v>
          </cell>
          <cell r="F10">
            <v>20140319</v>
          </cell>
          <cell r="G10">
            <v>20347</v>
          </cell>
          <cell r="H10">
            <v>347</v>
          </cell>
          <cell r="I10" t="str">
            <v>'56-72-4'</v>
          </cell>
          <cell r="J10" t="str">
            <v>Coumaphos</v>
          </cell>
        </row>
        <row r="11">
          <cell r="E11" t="str">
            <v>TX000184</v>
          </cell>
          <cell r="F11">
            <v>20140319</v>
          </cell>
          <cell r="G11">
            <v>20370</v>
          </cell>
          <cell r="H11">
            <v>370</v>
          </cell>
          <cell r="I11" t="str">
            <v>'1596-84-5'</v>
          </cell>
          <cell r="J11" t="str">
            <v>Daminozide</v>
          </cell>
        </row>
        <row r="12">
          <cell r="E12" t="str">
            <v>TX008671</v>
          </cell>
          <cell r="F12">
            <v>20140319</v>
          </cell>
          <cell r="G12">
            <v>20376</v>
          </cell>
          <cell r="H12">
            <v>376</v>
          </cell>
          <cell r="I12" t="str">
            <v>'1163-19-5'</v>
          </cell>
          <cell r="J12" t="str">
            <v>Decabromodiphenyl oxide</v>
          </cell>
        </row>
        <row r="13">
          <cell r="E13" t="str">
            <v>TX004707</v>
          </cell>
          <cell r="F13">
            <v>20140319</v>
          </cell>
          <cell r="G13">
            <v>20450</v>
          </cell>
          <cell r="H13">
            <v>450</v>
          </cell>
          <cell r="I13" t="str">
            <v>'115-32-2'</v>
          </cell>
          <cell r="J13" t="str">
            <v>Dicofol</v>
          </cell>
        </row>
        <row r="14">
          <cell r="E14" t="str">
            <v>TX008338</v>
          </cell>
          <cell r="F14">
            <v>20140319</v>
          </cell>
          <cell r="G14">
            <v>20465</v>
          </cell>
          <cell r="H14">
            <v>465</v>
          </cell>
          <cell r="I14" t="str">
            <v>'56-53-1'</v>
          </cell>
          <cell r="J14" t="str">
            <v>Diethylstilbestrol</v>
          </cell>
        </row>
        <row r="15">
          <cell r="E15" t="str">
            <v>TX008477</v>
          </cell>
          <cell r="F15">
            <v>20140319</v>
          </cell>
          <cell r="G15">
            <v>20573</v>
          </cell>
          <cell r="H15">
            <v>573</v>
          </cell>
          <cell r="I15" t="str">
            <v>'50-28-2'</v>
          </cell>
          <cell r="J15" t="str">
            <v>17beta-Estradiol</v>
          </cell>
        </row>
        <row r="16">
          <cell r="E16" t="str">
            <v>TX005799</v>
          </cell>
          <cell r="F16">
            <v>20140319</v>
          </cell>
          <cell r="G16">
            <v>20576</v>
          </cell>
          <cell r="H16">
            <v>576</v>
          </cell>
          <cell r="I16" t="str">
            <v>'57-63-6'</v>
          </cell>
          <cell r="J16" t="str">
            <v>17alpha-Ethinylestradiol</v>
          </cell>
        </row>
        <row r="17">
          <cell r="E17" t="str">
            <v>TX009524</v>
          </cell>
          <cell r="F17">
            <v>20140319</v>
          </cell>
          <cell r="G17">
            <v>20597</v>
          </cell>
          <cell r="H17">
            <v>597</v>
          </cell>
          <cell r="I17" t="str">
            <v>'107-21-1'</v>
          </cell>
          <cell r="J17" t="str">
            <v>Ethylene glycol</v>
          </cell>
        </row>
        <row r="18">
          <cell r="E18" t="str">
            <v>TX000043</v>
          </cell>
          <cell r="F18">
            <v>20140319</v>
          </cell>
          <cell r="G18">
            <v>20601</v>
          </cell>
          <cell r="H18">
            <v>601</v>
          </cell>
          <cell r="I18" t="str">
            <v>'96-45-7'</v>
          </cell>
          <cell r="J18" t="str">
            <v>Ethylene thiourea</v>
          </cell>
        </row>
        <row r="19">
          <cell r="E19" t="str">
            <v>TX000010</v>
          </cell>
          <cell r="F19">
            <v>20140319</v>
          </cell>
          <cell r="G19">
            <v>20686</v>
          </cell>
          <cell r="H19">
            <v>686</v>
          </cell>
          <cell r="I19" t="str">
            <v>'58-89-9'</v>
          </cell>
          <cell r="J19" t="str">
            <v>Lindane</v>
          </cell>
        </row>
        <row r="20">
          <cell r="E20" t="str">
            <v>TX009897</v>
          </cell>
          <cell r="F20">
            <v>20140319</v>
          </cell>
          <cell r="G20">
            <v>20687</v>
          </cell>
          <cell r="H20">
            <v>687</v>
          </cell>
          <cell r="I20" t="str">
            <v>'608-73-1'</v>
          </cell>
          <cell r="J20" t="str">
            <v>1,2,3,4,5,6-Hexachlorocyclohexane (mixed isomers)</v>
          </cell>
        </row>
        <row r="21">
          <cell r="E21" t="str">
            <v>TX010790</v>
          </cell>
          <cell r="F21">
            <v>20140319</v>
          </cell>
          <cell r="G21">
            <v>20688</v>
          </cell>
          <cell r="H21">
            <v>688</v>
          </cell>
          <cell r="I21" t="str">
            <v>'77-47-4'</v>
          </cell>
          <cell r="J21" t="str">
            <v>Hexachlorocyclopentadiene</v>
          </cell>
        </row>
        <row r="22">
          <cell r="E22" t="str">
            <v>TX000800</v>
          </cell>
          <cell r="F22">
            <v>20140319</v>
          </cell>
          <cell r="G22">
            <v>20790</v>
          </cell>
          <cell r="H22">
            <v>790</v>
          </cell>
          <cell r="I22" t="str">
            <v>'1634-78-2'</v>
          </cell>
          <cell r="J22" t="str">
            <v>Malaoxon</v>
          </cell>
        </row>
        <row r="23">
          <cell r="E23" t="str">
            <v>TX000039</v>
          </cell>
          <cell r="F23">
            <v>20140319</v>
          </cell>
          <cell r="G23">
            <v>20792</v>
          </cell>
          <cell r="H23">
            <v>792</v>
          </cell>
          <cell r="I23" t="str">
            <v>'123-33-1'</v>
          </cell>
          <cell r="J23" t="str">
            <v>Maleic hydrazide</v>
          </cell>
        </row>
        <row r="24">
          <cell r="E24" t="str">
            <v>TX000194</v>
          </cell>
          <cell r="F24">
            <v>20140319</v>
          </cell>
          <cell r="G24">
            <v>20794</v>
          </cell>
          <cell r="H24">
            <v>794</v>
          </cell>
          <cell r="I24" t="str">
            <v>'12427-38-2'</v>
          </cell>
          <cell r="J24" t="str">
            <v>Maneb</v>
          </cell>
        </row>
        <row r="25">
          <cell r="E25" t="str">
            <v>TX000075</v>
          </cell>
          <cell r="F25">
            <v>20140319</v>
          </cell>
          <cell r="G25">
            <v>20827</v>
          </cell>
          <cell r="H25">
            <v>827</v>
          </cell>
          <cell r="I25" t="str">
            <v>'72-43-5'</v>
          </cell>
          <cell r="J25" t="str">
            <v>Methoxychlor</v>
          </cell>
        </row>
        <row r="26">
          <cell r="E26" t="str">
            <v>TX013943</v>
          </cell>
          <cell r="F26">
            <v>20140319</v>
          </cell>
          <cell r="G26">
            <v>20856</v>
          </cell>
          <cell r="H26">
            <v>856</v>
          </cell>
          <cell r="I26" t="str">
            <v>'872-50-4'</v>
          </cell>
          <cell r="J26" t="str">
            <v>N-Methyl-2-pyrrolidone</v>
          </cell>
        </row>
        <row r="27">
          <cell r="E27" t="str">
            <v>TX004468</v>
          </cell>
          <cell r="F27">
            <v>20140319</v>
          </cell>
          <cell r="G27">
            <v>20930</v>
          </cell>
          <cell r="H27">
            <v>930</v>
          </cell>
          <cell r="I27" t="str">
            <v>'54-11-5'</v>
          </cell>
          <cell r="J27" t="str">
            <v>Nicotine</v>
          </cell>
        </row>
        <row r="28">
          <cell r="E28" t="str">
            <v>TX009622</v>
          </cell>
          <cell r="F28">
            <v>20140319</v>
          </cell>
          <cell r="G28">
            <v>21029</v>
          </cell>
          <cell r="H28">
            <v>1029</v>
          </cell>
          <cell r="I28" t="str">
            <v>'62-75-9'</v>
          </cell>
          <cell r="J28" t="str">
            <v>N-Nitrosodimethylamine</v>
          </cell>
        </row>
        <row r="29">
          <cell r="E29" t="str">
            <v>TX002801</v>
          </cell>
          <cell r="F29">
            <v>20140319</v>
          </cell>
          <cell r="G29">
            <v>21160</v>
          </cell>
          <cell r="H29">
            <v>1160</v>
          </cell>
          <cell r="I29" t="str">
            <v>'1918-02-1'</v>
          </cell>
          <cell r="J29" t="str">
            <v>Picloram</v>
          </cell>
        </row>
        <row r="30">
          <cell r="E30" t="str">
            <v>TX007265</v>
          </cell>
          <cell r="F30">
            <v>20140319</v>
          </cell>
          <cell r="G30">
            <v>21218</v>
          </cell>
          <cell r="H30">
            <v>1218</v>
          </cell>
          <cell r="I30" t="str">
            <v>'117-39-5'</v>
          </cell>
          <cell r="J30" t="str">
            <v>Quercetin</v>
          </cell>
        </row>
        <row r="31">
          <cell r="E31" t="str">
            <v>TX006864</v>
          </cell>
          <cell r="F31">
            <v>20140319</v>
          </cell>
          <cell r="G31">
            <v>21301</v>
          </cell>
          <cell r="H31">
            <v>1301</v>
          </cell>
          <cell r="I31" t="str">
            <v>'54965-24-1'</v>
          </cell>
          <cell r="J31" t="str">
            <v>Tamoxifen citrate</v>
          </cell>
        </row>
        <row r="32">
          <cell r="E32" t="str">
            <v>TX000046</v>
          </cell>
          <cell r="F32">
            <v>20140319</v>
          </cell>
          <cell r="G32">
            <v>21332</v>
          </cell>
          <cell r="H32">
            <v>1332</v>
          </cell>
          <cell r="I32" t="str">
            <v>'137-26-8'</v>
          </cell>
          <cell r="J32" t="str">
            <v>Thiram</v>
          </cell>
        </row>
        <row r="33">
          <cell r="E33" t="str">
            <v>TX000181</v>
          </cell>
          <cell r="F33">
            <v>20140319</v>
          </cell>
          <cell r="G33">
            <v>21385</v>
          </cell>
          <cell r="H33">
            <v>1385</v>
          </cell>
          <cell r="I33" t="str">
            <v>'133-07-3'</v>
          </cell>
          <cell r="J33" t="str">
            <v>Folpet</v>
          </cell>
        </row>
        <row r="34">
          <cell r="E34" t="str">
            <v>TX000124</v>
          </cell>
          <cell r="F34">
            <v>20140319</v>
          </cell>
          <cell r="G34">
            <v>21389</v>
          </cell>
          <cell r="H34">
            <v>1389</v>
          </cell>
          <cell r="I34" t="str">
            <v>'52-68-6'</v>
          </cell>
          <cell r="J34" t="str">
            <v>Trichlorfon</v>
          </cell>
        </row>
        <row r="35">
          <cell r="E35" t="str">
            <v>TX004688</v>
          </cell>
          <cell r="F35">
            <v>20140319</v>
          </cell>
          <cell r="G35">
            <v>21409</v>
          </cell>
          <cell r="H35">
            <v>1409</v>
          </cell>
          <cell r="I35" t="str">
            <v>'76-87-9'</v>
          </cell>
          <cell r="J35" t="str">
            <v>Triphenyltin hydroxide</v>
          </cell>
        </row>
        <row r="36">
          <cell r="E36" t="str">
            <v>TX007195</v>
          </cell>
          <cell r="F36">
            <v>20140319</v>
          </cell>
          <cell r="G36">
            <v>21427</v>
          </cell>
          <cell r="H36">
            <v>1427</v>
          </cell>
          <cell r="I36" t="str">
            <v>'51-79-6'</v>
          </cell>
          <cell r="J36" t="str">
            <v>Urethane</v>
          </cell>
        </row>
        <row r="37">
          <cell r="E37" t="str">
            <v>TX007273</v>
          </cell>
          <cell r="F37">
            <v>20140319</v>
          </cell>
          <cell r="G37">
            <v>21464</v>
          </cell>
          <cell r="H37">
            <v>1464</v>
          </cell>
          <cell r="I37" t="str">
            <v>'137-30-4'</v>
          </cell>
          <cell r="J37" t="str">
            <v>Ziram</v>
          </cell>
        </row>
        <row r="38">
          <cell r="E38" t="str">
            <v>TX009438</v>
          </cell>
          <cell r="F38">
            <v>20140319</v>
          </cell>
          <cell r="G38">
            <v>21965</v>
          </cell>
          <cell r="H38">
            <v>1965</v>
          </cell>
          <cell r="I38" t="str">
            <v>'120-82-1'</v>
          </cell>
          <cell r="J38" t="str">
            <v>1,2,4-Trichlorobenzene</v>
          </cell>
        </row>
        <row r="39">
          <cell r="E39" t="str">
            <v>TX013865</v>
          </cell>
          <cell r="F39">
            <v>20140319</v>
          </cell>
          <cell r="G39">
            <v>22100</v>
          </cell>
          <cell r="H39">
            <v>2100</v>
          </cell>
          <cell r="I39" t="str">
            <v>'645-56-7'</v>
          </cell>
          <cell r="J39" t="str">
            <v>4-Propylphenol</v>
          </cell>
        </row>
        <row r="40">
          <cell r="E40" t="str">
            <v>TX007697</v>
          </cell>
          <cell r="F40">
            <v>20140319</v>
          </cell>
          <cell r="G40">
            <v>22254</v>
          </cell>
          <cell r="H40">
            <v>2254</v>
          </cell>
          <cell r="I40" t="str">
            <v>'13071-79-9'</v>
          </cell>
          <cell r="J40" t="str">
            <v>Terbufos</v>
          </cell>
        </row>
        <row r="41">
          <cell r="E41" t="str">
            <v>TX004699</v>
          </cell>
          <cell r="F41">
            <v>20140319</v>
          </cell>
          <cell r="G41">
            <v>22267</v>
          </cell>
          <cell r="H41">
            <v>2267</v>
          </cell>
          <cell r="I41" t="str">
            <v>'16752-77-5'</v>
          </cell>
          <cell r="J41" t="str">
            <v>Methomyl</v>
          </cell>
        </row>
        <row r="42">
          <cell r="E42" t="str">
            <v>TX009744</v>
          </cell>
          <cell r="F42">
            <v>20140319</v>
          </cell>
          <cell r="G42">
            <v>22310</v>
          </cell>
          <cell r="H42">
            <v>2310</v>
          </cell>
          <cell r="I42" t="str">
            <v>'486-66-8'</v>
          </cell>
          <cell r="J42" t="str">
            <v>Daidzein</v>
          </cell>
        </row>
        <row r="43">
          <cell r="E43" t="str">
            <v>TX000033</v>
          </cell>
          <cell r="F43">
            <v>20140319</v>
          </cell>
          <cell r="G43">
            <v>22325</v>
          </cell>
          <cell r="H43">
            <v>2325</v>
          </cell>
          <cell r="I43" t="str">
            <v>'2971-36-0'</v>
          </cell>
          <cell r="J43" t="str">
            <v>2,2-Bis(4-hydroxyphenyl)-1,1,1-trichloroethane</v>
          </cell>
        </row>
        <row r="44">
          <cell r="E44" t="str">
            <v>TX009139</v>
          </cell>
          <cell r="F44">
            <v>20140319</v>
          </cell>
          <cell r="G44">
            <v>22345</v>
          </cell>
          <cell r="H44">
            <v>2345</v>
          </cell>
          <cell r="I44" t="str">
            <v>'789-02-6'</v>
          </cell>
          <cell r="J44" t="str">
            <v>o,p'-DDT</v>
          </cell>
        </row>
        <row r="45">
          <cell r="E45" t="str">
            <v>TX0013095</v>
          </cell>
          <cell r="F45">
            <v>20140319</v>
          </cell>
          <cell r="G45">
            <v>22353</v>
          </cell>
          <cell r="H45">
            <v>2353</v>
          </cell>
          <cell r="I45" t="str">
            <v>'92-04-6'</v>
          </cell>
          <cell r="J45" t="str">
            <v>2-Chloro-4-phenylphenol</v>
          </cell>
        </row>
        <row r="46">
          <cell r="E46" t="str">
            <v>BF00022451</v>
          </cell>
          <cell r="F46">
            <v>20140319</v>
          </cell>
          <cell r="G46">
            <v>22364</v>
          </cell>
          <cell r="H46">
            <v>2364</v>
          </cell>
          <cell r="I46" t="str">
            <v>'521-18-6'</v>
          </cell>
          <cell r="J46" t="str">
            <v>5alpha-Dihydrotestosterone</v>
          </cell>
        </row>
        <row r="47">
          <cell r="E47" t="str">
            <v>TX010323</v>
          </cell>
          <cell r="F47">
            <v>20140319</v>
          </cell>
          <cell r="G47">
            <v>22367</v>
          </cell>
          <cell r="H47">
            <v>2367</v>
          </cell>
          <cell r="I47" t="str">
            <v>'53-16-7'</v>
          </cell>
          <cell r="J47" t="str">
            <v>Estrone</v>
          </cell>
        </row>
        <row r="48">
          <cell r="E48" t="str">
            <v>TX014199</v>
          </cell>
          <cell r="F48">
            <v>20140319</v>
          </cell>
          <cell r="G48">
            <v>22369</v>
          </cell>
          <cell r="H48">
            <v>2369</v>
          </cell>
          <cell r="I48" t="str">
            <v>'129453-61-8'</v>
          </cell>
          <cell r="J48" t="str">
            <v>Fulvestrant</v>
          </cell>
        </row>
        <row r="49">
          <cell r="E49" t="str">
            <v>TX006089</v>
          </cell>
          <cell r="F49">
            <v>20140319</v>
          </cell>
          <cell r="G49">
            <v>22377</v>
          </cell>
          <cell r="H49">
            <v>2377</v>
          </cell>
          <cell r="I49" t="str">
            <v>'57-91-0'</v>
          </cell>
          <cell r="J49" t="str">
            <v>17alpha-Estradiol</v>
          </cell>
        </row>
        <row r="50">
          <cell r="E50" t="str">
            <v>TX003991</v>
          </cell>
          <cell r="F50">
            <v>20140319</v>
          </cell>
          <cell r="G50">
            <v>22381</v>
          </cell>
          <cell r="H50">
            <v>2381</v>
          </cell>
          <cell r="I50" t="str">
            <v>'84-16-2'</v>
          </cell>
          <cell r="J50" t="str">
            <v>meso-Hexestrol</v>
          </cell>
        </row>
        <row r="51">
          <cell r="E51" t="str">
            <v>TX001314</v>
          </cell>
          <cell r="F51">
            <v>20140319</v>
          </cell>
          <cell r="G51">
            <v>22406</v>
          </cell>
          <cell r="H51">
            <v>2406</v>
          </cell>
          <cell r="I51" t="str">
            <v>'131-56-6'</v>
          </cell>
          <cell r="J51" t="str">
            <v>2,4-Dihydroxybenzophenone</v>
          </cell>
        </row>
        <row r="52">
          <cell r="E52" t="str">
            <v>TX001814</v>
          </cell>
          <cell r="F52">
            <v>20140319</v>
          </cell>
          <cell r="G52">
            <v>22422</v>
          </cell>
          <cell r="H52">
            <v>2422</v>
          </cell>
          <cell r="I52" t="str">
            <v>'101-77-9'</v>
          </cell>
          <cell r="J52" t="str">
            <v>4,4'-Methylenedianiline</v>
          </cell>
        </row>
        <row r="53">
          <cell r="E53" t="str">
            <v>TX005860</v>
          </cell>
          <cell r="F53">
            <v>20140319</v>
          </cell>
          <cell r="G53">
            <v>22442</v>
          </cell>
          <cell r="H53">
            <v>2442</v>
          </cell>
          <cell r="I53" t="str">
            <v>'77-40-7'</v>
          </cell>
          <cell r="J53" t="str">
            <v>Bisphenol B</v>
          </cell>
        </row>
        <row r="54">
          <cell r="E54" t="str">
            <v>TX014016</v>
          </cell>
          <cell r="F54">
            <v>20140319</v>
          </cell>
          <cell r="G54">
            <v>22526</v>
          </cell>
          <cell r="H54">
            <v>2526</v>
          </cell>
          <cell r="I54" t="str">
            <v>'94-18-8'</v>
          </cell>
          <cell r="J54" t="str">
            <v>Benzylparaben</v>
          </cell>
        </row>
        <row r="55">
          <cell r="E55" t="str">
            <v>TX002355</v>
          </cell>
          <cell r="F55">
            <v>20140319</v>
          </cell>
          <cell r="G55">
            <v>22536</v>
          </cell>
          <cell r="H55">
            <v>2536</v>
          </cell>
          <cell r="I55" t="str">
            <v>'599-64-4'</v>
          </cell>
          <cell r="J55" t="str">
            <v>4-Cumylphenol</v>
          </cell>
        </row>
        <row r="56">
          <cell r="E56" t="str">
            <v>TX010307</v>
          </cell>
          <cell r="F56">
            <v>20140319</v>
          </cell>
          <cell r="G56">
            <v>23380</v>
          </cell>
          <cell r="H56">
            <v>3380</v>
          </cell>
          <cell r="I56" t="str">
            <v>'68-22-4'</v>
          </cell>
          <cell r="J56" t="str">
            <v>Norethindrone</v>
          </cell>
        </row>
        <row r="57">
          <cell r="E57" t="str">
            <v>TX000020</v>
          </cell>
          <cell r="F57">
            <v>20140319</v>
          </cell>
          <cell r="G57">
            <v>23881</v>
          </cell>
          <cell r="H57">
            <v>3881</v>
          </cell>
          <cell r="I57" t="str">
            <v>'74115-24-5'</v>
          </cell>
          <cell r="J57" t="str">
            <v>Clofentezine</v>
          </cell>
        </row>
        <row r="58">
          <cell r="E58" t="str">
            <v>TX000987</v>
          </cell>
          <cell r="F58">
            <v>20140319</v>
          </cell>
          <cell r="G58">
            <v>23890</v>
          </cell>
          <cell r="H58">
            <v>3890</v>
          </cell>
          <cell r="I58" t="str">
            <v>'3337-71-1'</v>
          </cell>
          <cell r="J58" t="str">
            <v>Asulam</v>
          </cell>
        </row>
        <row r="59">
          <cell r="E59" t="str">
            <v>TX000755</v>
          </cell>
          <cell r="F59">
            <v>20140319</v>
          </cell>
          <cell r="G59">
            <v>23998</v>
          </cell>
          <cell r="H59">
            <v>3998</v>
          </cell>
          <cell r="I59" t="str">
            <v>'52315-07-8'</v>
          </cell>
          <cell r="J59" t="str">
            <v>Cypermethrin</v>
          </cell>
        </row>
        <row r="60">
          <cell r="E60" t="str">
            <v>TX000863</v>
          </cell>
          <cell r="F60">
            <v>20140319</v>
          </cell>
          <cell r="G60">
            <v>23999</v>
          </cell>
          <cell r="H60">
            <v>3999</v>
          </cell>
          <cell r="I60" t="str">
            <v>'66215-27-8'</v>
          </cell>
          <cell r="J60" t="str">
            <v>Cyromazine</v>
          </cell>
        </row>
        <row r="61">
          <cell r="E61" t="str">
            <v>TX000697</v>
          </cell>
          <cell r="F61">
            <v>20140319</v>
          </cell>
          <cell r="G61">
            <v>24002</v>
          </cell>
          <cell r="H61">
            <v>4002</v>
          </cell>
          <cell r="I61" t="str">
            <v>'39515-41-8'</v>
          </cell>
          <cell r="J61" t="str">
            <v>Fenpropathrin</v>
          </cell>
        </row>
        <row r="62">
          <cell r="E62" t="str">
            <v>TX007271</v>
          </cell>
          <cell r="F62">
            <v>20140319</v>
          </cell>
          <cell r="G62">
            <v>24065</v>
          </cell>
          <cell r="H62">
            <v>4065</v>
          </cell>
          <cell r="I62" t="str">
            <v>'99-65-0'</v>
          </cell>
          <cell r="J62" t="str">
            <v>1,3-Dinitrobenzene</v>
          </cell>
        </row>
        <row r="63">
          <cell r="E63" t="str">
            <v>TX002724</v>
          </cell>
          <cell r="F63">
            <v>20140319</v>
          </cell>
          <cell r="G63">
            <v>24081</v>
          </cell>
          <cell r="H63">
            <v>4081</v>
          </cell>
          <cell r="I63" t="str">
            <v>'145-73-3'</v>
          </cell>
          <cell r="J63" t="str">
            <v>Endothal</v>
          </cell>
        </row>
        <row r="64">
          <cell r="E64" t="str">
            <v>TX000156</v>
          </cell>
          <cell r="F64">
            <v>20140319</v>
          </cell>
          <cell r="G64">
            <v>24085</v>
          </cell>
          <cell r="H64">
            <v>4085</v>
          </cell>
          <cell r="I64" t="str">
            <v>'16672-87-0'</v>
          </cell>
          <cell r="J64" t="str">
            <v>Ethephon</v>
          </cell>
        </row>
        <row r="65">
          <cell r="E65" t="str">
            <v>TX000662</v>
          </cell>
          <cell r="F65">
            <v>20140319</v>
          </cell>
          <cell r="G65">
            <v>24159</v>
          </cell>
          <cell r="H65">
            <v>4159</v>
          </cell>
          <cell r="I65" t="str">
            <v>'82558-50-7'</v>
          </cell>
          <cell r="J65" t="str">
            <v>Isoxaben</v>
          </cell>
        </row>
        <row r="66">
          <cell r="E66" t="str">
            <v>TX000903</v>
          </cell>
          <cell r="F66">
            <v>20140319</v>
          </cell>
          <cell r="G66">
            <v>24160</v>
          </cell>
          <cell r="H66">
            <v>4160</v>
          </cell>
          <cell r="I66" t="str">
            <v>'77501-63-4'</v>
          </cell>
          <cell r="J66" t="str">
            <v>Lactofen</v>
          </cell>
        </row>
        <row r="67">
          <cell r="E67" t="str">
            <v>TX000972</v>
          </cell>
          <cell r="F67">
            <v>20140319</v>
          </cell>
          <cell r="G67">
            <v>24170</v>
          </cell>
          <cell r="H67">
            <v>4170</v>
          </cell>
          <cell r="I67" t="str">
            <v>'24307-26-4'</v>
          </cell>
          <cell r="J67" t="str">
            <v>Mepiquat chloride</v>
          </cell>
        </row>
        <row r="68">
          <cell r="E68" t="str">
            <v>TX000901</v>
          </cell>
          <cell r="F68">
            <v>20140319</v>
          </cell>
          <cell r="G68">
            <v>24177</v>
          </cell>
          <cell r="H68">
            <v>4177</v>
          </cell>
          <cell r="I68" t="str">
            <v>'10265-92-6'</v>
          </cell>
          <cell r="J68" t="str">
            <v>Methamidophos</v>
          </cell>
        </row>
        <row r="69">
          <cell r="E69" t="str">
            <v>TX000004</v>
          </cell>
          <cell r="F69">
            <v>20140319</v>
          </cell>
          <cell r="G69">
            <v>24182</v>
          </cell>
          <cell r="H69">
            <v>4182</v>
          </cell>
          <cell r="I69" t="str">
            <v>'109-86-4'</v>
          </cell>
          <cell r="J69" t="str">
            <v>2-Methoxyethanol</v>
          </cell>
        </row>
        <row r="70">
          <cell r="E70" t="str">
            <v>TX000529</v>
          </cell>
          <cell r="F70">
            <v>20140319</v>
          </cell>
          <cell r="G70">
            <v>24209</v>
          </cell>
          <cell r="H70">
            <v>4209</v>
          </cell>
          <cell r="I70" t="str">
            <v>'300-76-5'</v>
          </cell>
          <cell r="J70" t="str">
            <v>Naled</v>
          </cell>
        </row>
        <row r="71">
          <cell r="E71" t="str">
            <v>TX000753</v>
          </cell>
          <cell r="F71">
            <v>20140319</v>
          </cell>
          <cell r="G71">
            <v>24241</v>
          </cell>
          <cell r="H71">
            <v>4241</v>
          </cell>
          <cell r="I71" t="str">
            <v>'42874-03-3'</v>
          </cell>
          <cell r="J71" t="str">
            <v>Oxyfluorfen</v>
          </cell>
        </row>
        <row r="72">
          <cell r="E72" t="str">
            <v>TX009110</v>
          </cell>
          <cell r="F72">
            <v>20140319</v>
          </cell>
          <cell r="G72">
            <v>24276</v>
          </cell>
          <cell r="H72">
            <v>4276</v>
          </cell>
          <cell r="I72" t="str">
            <v>'2312-35-8'</v>
          </cell>
          <cell r="J72" t="str">
            <v>Propargite</v>
          </cell>
        </row>
        <row r="73">
          <cell r="E73" t="str">
            <v>TX000380</v>
          </cell>
          <cell r="F73">
            <v>20140319</v>
          </cell>
          <cell r="G73">
            <v>24280</v>
          </cell>
          <cell r="H73">
            <v>4280</v>
          </cell>
          <cell r="I73" t="str">
            <v>'60207-90-1'</v>
          </cell>
          <cell r="J73" t="str">
            <v>Propiconazole</v>
          </cell>
        </row>
        <row r="74">
          <cell r="E74" t="str">
            <v>TX009494</v>
          </cell>
          <cell r="F74">
            <v>20140319</v>
          </cell>
          <cell r="G74">
            <v>24284</v>
          </cell>
          <cell r="H74">
            <v>4284</v>
          </cell>
          <cell r="I74" t="str">
            <v>'107-98-2'</v>
          </cell>
          <cell r="J74" t="str">
            <v>1-Methoxy-2-propanol</v>
          </cell>
        </row>
        <row r="75">
          <cell r="E75" t="str">
            <v>TX000430</v>
          </cell>
          <cell r="F75">
            <v>20140319</v>
          </cell>
          <cell r="G75">
            <v>24299</v>
          </cell>
          <cell r="H75">
            <v>4299</v>
          </cell>
          <cell r="I75" t="str">
            <v>'78587-05-0'</v>
          </cell>
          <cell r="J75" t="str">
            <v>Hexythiazox</v>
          </cell>
        </row>
        <row r="76">
          <cell r="E76" t="str">
            <v>TX010925</v>
          </cell>
          <cell r="F76">
            <v>20140319</v>
          </cell>
          <cell r="G76">
            <v>25680</v>
          </cell>
          <cell r="H76">
            <v>5680</v>
          </cell>
          <cell r="I76" t="str">
            <v>'4376-20-9'</v>
          </cell>
          <cell r="J76" t="str">
            <v>Mono(2-ethylhexyl) phthalate</v>
          </cell>
        </row>
        <row r="77">
          <cell r="E77" t="str">
            <v>TX009343</v>
          </cell>
          <cell r="F77">
            <v>20140319</v>
          </cell>
          <cell r="G77">
            <v>26081</v>
          </cell>
          <cell r="H77">
            <v>6081</v>
          </cell>
          <cell r="I77" t="str">
            <v>'79-94-7'</v>
          </cell>
          <cell r="J77" t="str">
            <v>3,3',5,5'-Tetrabromobisphenol A</v>
          </cell>
        </row>
        <row r="78">
          <cell r="E78" t="str">
            <v>TX010404</v>
          </cell>
          <cell r="F78">
            <v>20140319</v>
          </cell>
          <cell r="G78">
            <v>26265</v>
          </cell>
          <cell r="H78">
            <v>6265</v>
          </cell>
          <cell r="I78" t="str">
            <v>'3319-31-1'</v>
          </cell>
          <cell r="J78" t="str">
            <v>Tris(2-ethylhexyl) trimellitate</v>
          </cell>
        </row>
        <row r="79">
          <cell r="E79" t="str">
            <v>TX000005</v>
          </cell>
          <cell r="F79">
            <v>20140319</v>
          </cell>
          <cell r="G79">
            <v>26523</v>
          </cell>
          <cell r="H79">
            <v>6523</v>
          </cell>
          <cell r="I79" t="str">
            <v>'87-90-1'</v>
          </cell>
          <cell r="J79" t="str">
            <v>Symclosene</v>
          </cell>
        </row>
        <row r="80">
          <cell r="E80" t="str">
            <v>TX009449</v>
          </cell>
          <cell r="F80">
            <v>20140319</v>
          </cell>
          <cell r="G80">
            <v>27923</v>
          </cell>
          <cell r="H80">
            <v>7923</v>
          </cell>
          <cell r="I80" t="str">
            <v>'27176-87-0'</v>
          </cell>
          <cell r="J80" t="str">
            <v>Dodecylbenzenesulfonic acid</v>
          </cell>
        </row>
        <row r="81">
          <cell r="E81" t="str">
            <v>TX013841</v>
          </cell>
          <cell r="F81">
            <v>20140319</v>
          </cell>
          <cell r="G81">
            <v>28038</v>
          </cell>
          <cell r="H81">
            <v>8038</v>
          </cell>
          <cell r="I81" t="str">
            <v>'55406-53-6'</v>
          </cell>
          <cell r="J81" t="str">
            <v>3-Iodo-2-propynyl-N-butylcarbamate</v>
          </cell>
        </row>
        <row r="82">
          <cell r="E82" t="str">
            <v>TX009712</v>
          </cell>
          <cell r="F82">
            <v>20140319</v>
          </cell>
          <cell r="G82">
            <v>29055</v>
          </cell>
          <cell r="H82">
            <v>9055</v>
          </cell>
          <cell r="I82" t="str">
            <v>'84852-15-3'</v>
          </cell>
          <cell r="J82" t="str">
            <v>4-Nonylphenol, branched</v>
          </cell>
        </row>
        <row r="83">
          <cell r="E83" t="str">
            <v>TX000089</v>
          </cell>
          <cell r="F83">
            <v>20140319</v>
          </cell>
          <cell r="G83">
            <v>29221</v>
          </cell>
          <cell r="H83">
            <v>9221</v>
          </cell>
          <cell r="I83" t="str">
            <v>'1702-17-6'</v>
          </cell>
          <cell r="J83" t="str">
            <v>Clopyralid</v>
          </cell>
        </row>
        <row r="84">
          <cell r="E84" t="str">
            <v>TX004793</v>
          </cell>
          <cell r="F84">
            <v>20140319</v>
          </cell>
          <cell r="G84">
            <v>31248</v>
          </cell>
          <cell r="H84">
            <v>11248</v>
          </cell>
          <cell r="I84" t="str">
            <v>'6385-62-2'</v>
          </cell>
          <cell r="J84" t="str">
            <v>Diquat dibromide monohydrate</v>
          </cell>
        </row>
        <row r="85">
          <cell r="E85" t="str">
            <v>TX013703</v>
          </cell>
          <cell r="F85">
            <v>20140319</v>
          </cell>
          <cell r="G85">
            <v>32315</v>
          </cell>
          <cell r="H85">
            <v>12315</v>
          </cell>
          <cell r="I85" t="str">
            <v>'64359-81-5'</v>
          </cell>
          <cell r="J85" t="str">
            <v>4,5-Dichloro-2-octyl-3(2H)-isothiazolone</v>
          </cell>
        </row>
        <row r="86">
          <cell r="E86" t="str">
            <v>TX000141</v>
          </cell>
          <cell r="F86">
            <v>20140319</v>
          </cell>
          <cell r="G86">
            <v>32354</v>
          </cell>
          <cell r="H86">
            <v>12354</v>
          </cell>
          <cell r="I86" t="str">
            <v>'105512-06-9'</v>
          </cell>
          <cell r="J86" t="str">
            <v>Clodinafop-propargyl</v>
          </cell>
        </row>
        <row r="87">
          <cell r="E87" t="str">
            <v>TX000431</v>
          </cell>
          <cell r="F87">
            <v>20140319</v>
          </cell>
          <cell r="G87">
            <v>32358</v>
          </cell>
          <cell r="H87">
            <v>12358</v>
          </cell>
          <cell r="I87" t="str">
            <v>'57966-95-7'</v>
          </cell>
          <cell r="J87" t="str">
            <v>Cymoxanil</v>
          </cell>
        </row>
        <row r="88">
          <cell r="E88" t="str">
            <v>TX000188</v>
          </cell>
          <cell r="F88">
            <v>20140319</v>
          </cell>
          <cell r="G88">
            <v>32372</v>
          </cell>
          <cell r="H88">
            <v>12372</v>
          </cell>
          <cell r="I88" t="str">
            <v>'119446-68-3'</v>
          </cell>
          <cell r="J88" t="str">
            <v>Difenoconazole</v>
          </cell>
        </row>
        <row r="89">
          <cell r="E89" t="str">
            <v>TX000113</v>
          </cell>
          <cell r="F89">
            <v>20140319</v>
          </cell>
          <cell r="G89">
            <v>32464</v>
          </cell>
          <cell r="H89">
            <v>12464</v>
          </cell>
          <cell r="I89" t="str">
            <v>'41198-08-7'</v>
          </cell>
          <cell r="J89" t="str">
            <v>Profenofos</v>
          </cell>
        </row>
        <row r="90">
          <cell r="E90" t="str">
            <v>TX004685</v>
          </cell>
          <cell r="F90">
            <v>20140319</v>
          </cell>
          <cell r="G90">
            <v>32500</v>
          </cell>
          <cell r="H90">
            <v>12500</v>
          </cell>
          <cell r="I90" t="str">
            <v>'68694-11-1'</v>
          </cell>
          <cell r="J90" t="str">
            <v>Triflumizole</v>
          </cell>
        </row>
        <row r="91">
          <cell r="E91" t="str">
            <v>TX002816</v>
          </cell>
          <cell r="F91">
            <v>20140319</v>
          </cell>
          <cell r="G91">
            <v>32519</v>
          </cell>
          <cell r="H91">
            <v>12519</v>
          </cell>
          <cell r="I91" t="str">
            <v>'135158-54-2'</v>
          </cell>
          <cell r="J91" t="str">
            <v>Acibenzolar-S-methyl</v>
          </cell>
        </row>
        <row r="92">
          <cell r="E92" t="str">
            <v>TX000555</v>
          </cell>
          <cell r="F92">
            <v>20140319</v>
          </cell>
          <cell r="G92">
            <v>32532</v>
          </cell>
          <cell r="H92">
            <v>12532</v>
          </cell>
          <cell r="I92" t="str">
            <v>'128639-02-1'</v>
          </cell>
          <cell r="J92" t="str">
            <v>Carfentrazone-ethyl</v>
          </cell>
        </row>
        <row r="93">
          <cell r="E93" t="str">
            <v>TX0013309</v>
          </cell>
          <cell r="F93">
            <v>20140319</v>
          </cell>
          <cell r="G93">
            <v>32535</v>
          </cell>
          <cell r="H93">
            <v>12535</v>
          </cell>
          <cell r="I93" t="str">
            <v>'95266-40-3'</v>
          </cell>
          <cell r="J93" t="str">
            <v>Trinexapac-ethyl</v>
          </cell>
        </row>
        <row r="94">
          <cell r="E94" t="str">
            <v>TX000161</v>
          </cell>
          <cell r="F94">
            <v>20140319</v>
          </cell>
          <cell r="G94">
            <v>32544</v>
          </cell>
          <cell r="H94">
            <v>12544</v>
          </cell>
          <cell r="I94" t="str">
            <v>'136-45-8'</v>
          </cell>
          <cell r="J94" t="str">
            <v>Dipropyl pyridine-2,5-dicarboxylate</v>
          </cell>
        </row>
        <row r="95">
          <cell r="E95" t="str">
            <v>TX000970</v>
          </cell>
          <cell r="F95">
            <v>20140319</v>
          </cell>
          <cell r="G95">
            <v>32548</v>
          </cell>
          <cell r="H95">
            <v>12548</v>
          </cell>
          <cell r="I95" t="str">
            <v>'114369-43-6'</v>
          </cell>
          <cell r="J95" t="str">
            <v>Fenbuconazole</v>
          </cell>
        </row>
        <row r="96">
          <cell r="E96" t="str">
            <v>TX013647</v>
          </cell>
          <cell r="F96">
            <v>20140319</v>
          </cell>
          <cell r="G96">
            <v>32550</v>
          </cell>
          <cell r="H96">
            <v>12550</v>
          </cell>
          <cell r="I96" t="str">
            <v>'111812-58-9'</v>
          </cell>
          <cell r="J96" t="str">
            <v>Fenpyroximate (Z,E)</v>
          </cell>
        </row>
        <row r="97">
          <cell r="E97" t="str">
            <v>TX004743</v>
          </cell>
          <cell r="F97">
            <v>20140319</v>
          </cell>
          <cell r="G97">
            <v>32554</v>
          </cell>
          <cell r="H97">
            <v>12554</v>
          </cell>
          <cell r="I97" t="str">
            <v>'87546-18-7'</v>
          </cell>
          <cell r="J97" t="str">
            <v>Flumiclorac-pentyl</v>
          </cell>
        </row>
        <row r="98">
          <cell r="E98" t="str">
            <v>TX004795</v>
          </cell>
          <cell r="F98">
            <v>20140319</v>
          </cell>
          <cell r="G98">
            <v>32556</v>
          </cell>
          <cell r="H98">
            <v>12556</v>
          </cell>
          <cell r="I98" t="str">
            <v>'117337-19-6'</v>
          </cell>
          <cell r="J98" t="str">
            <v>Fluthiacet-methyl</v>
          </cell>
        </row>
        <row r="99">
          <cell r="E99" t="str">
            <v>TX004802</v>
          </cell>
          <cell r="F99">
            <v>20140319</v>
          </cell>
          <cell r="G99">
            <v>32572</v>
          </cell>
          <cell r="H99">
            <v>12572</v>
          </cell>
          <cell r="I99" t="str">
            <v>'23031-36-9'</v>
          </cell>
          <cell r="J99" t="str">
            <v>Prallethrin</v>
          </cell>
        </row>
        <row r="100">
          <cell r="E100" t="str">
            <v>TX000064</v>
          </cell>
          <cell r="F100">
            <v>20140319</v>
          </cell>
          <cell r="G100">
            <v>32578</v>
          </cell>
          <cell r="H100">
            <v>12578</v>
          </cell>
          <cell r="I100" t="str">
            <v>'59669-26-0'</v>
          </cell>
          <cell r="J100" t="str">
            <v>Thiodicarb</v>
          </cell>
        </row>
        <row r="101">
          <cell r="E101" t="str">
            <v>TX000512</v>
          </cell>
          <cell r="F101">
            <v>20140319</v>
          </cell>
          <cell r="G101">
            <v>32580</v>
          </cell>
          <cell r="H101">
            <v>12580</v>
          </cell>
          <cell r="I101" t="str">
            <v>'141517-21-7'</v>
          </cell>
          <cell r="J101" t="str">
            <v>Trifloxystrobin</v>
          </cell>
        </row>
        <row r="102">
          <cell r="E102" t="str">
            <v>TX001453</v>
          </cell>
          <cell r="F102">
            <v>20140319</v>
          </cell>
          <cell r="G102">
            <v>32610</v>
          </cell>
          <cell r="H102">
            <v>12610</v>
          </cell>
          <cell r="I102" t="str">
            <v>'80844-07-1'</v>
          </cell>
          <cell r="J102" t="str">
            <v>Etofenprox</v>
          </cell>
        </row>
        <row r="103">
          <cell r="E103" t="str">
            <v>TX000543</v>
          </cell>
          <cell r="F103">
            <v>20140319</v>
          </cell>
          <cell r="G103">
            <v>32647</v>
          </cell>
          <cell r="H103">
            <v>12647</v>
          </cell>
          <cell r="I103" t="str">
            <v>'21564-17-0'</v>
          </cell>
          <cell r="J103" t="str">
            <v>2-(Thiocyanomethylthio)benzothiazole</v>
          </cell>
        </row>
        <row r="104">
          <cell r="E104" t="str">
            <v>TX004748</v>
          </cell>
          <cell r="F104">
            <v>20140319</v>
          </cell>
          <cell r="G104">
            <v>32673</v>
          </cell>
          <cell r="H104">
            <v>12673</v>
          </cell>
          <cell r="I104" t="str">
            <v>'123343-16-8'</v>
          </cell>
          <cell r="J104" t="str">
            <v>Pyrithiobac-sodium</v>
          </cell>
        </row>
        <row r="105">
          <cell r="E105" t="str">
            <v>TX004723</v>
          </cell>
          <cell r="F105">
            <v>20140319</v>
          </cell>
          <cell r="G105">
            <v>32683</v>
          </cell>
          <cell r="H105">
            <v>12683</v>
          </cell>
          <cell r="I105" t="str">
            <v>'7786-34-7'</v>
          </cell>
          <cell r="J105" t="str">
            <v>Mevinphos</v>
          </cell>
        </row>
        <row r="106">
          <cell r="E106" t="str">
            <v>TX005791</v>
          </cell>
          <cell r="F106">
            <v>20140319</v>
          </cell>
          <cell r="G106">
            <v>33058</v>
          </cell>
          <cell r="H106">
            <v>13058</v>
          </cell>
          <cell r="I106" t="str">
            <v>'584-13-4'</v>
          </cell>
          <cell r="J106" t="str">
            <v>4-Amino-1,2,4-triazole</v>
          </cell>
        </row>
        <row r="107">
          <cell r="E107" t="str">
            <v>TX010785</v>
          </cell>
          <cell r="F107">
            <v>20140319</v>
          </cell>
          <cell r="G107">
            <v>33664</v>
          </cell>
          <cell r="H107">
            <v>13664</v>
          </cell>
          <cell r="I107" t="str">
            <v>'58-18-4'</v>
          </cell>
          <cell r="J107" t="str">
            <v>17-Methyltestosterone</v>
          </cell>
        </row>
        <row r="108">
          <cell r="E108" t="str">
            <v>BF00022450</v>
          </cell>
          <cell r="F108">
            <v>20140319</v>
          </cell>
          <cell r="G108">
            <v>34192</v>
          </cell>
          <cell r="H108">
            <v>14192</v>
          </cell>
          <cell r="I108" t="str">
            <v>'10161-33-8'</v>
          </cell>
          <cell r="J108" t="str">
            <v>17beta-Trenbolone</v>
          </cell>
        </row>
        <row r="109">
          <cell r="E109" t="str">
            <v>TX000400</v>
          </cell>
          <cell r="F109">
            <v>20140319</v>
          </cell>
          <cell r="G109">
            <v>34265</v>
          </cell>
          <cell r="H109">
            <v>12582</v>
          </cell>
          <cell r="I109" t="str">
            <v>'57754-85-5'</v>
          </cell>
          <cell r="J109" t="str">
            <v>Clopyralid-olamine</v>
          </cell>
        </row>
        <row r="110">
          <cell r="E110" t="str">
            <v>TX015038</v>
          </cell>
          <cell r="F110">
            <v>20140319</v>
          </cell>
          <cell r="G110">
            <v>34361</v>
          </cell>
          <cell r="H110">
            <v>14361</v>
          </cell>
          <cell r="I110" t="str">
            <v>'90823-38-4'</v>
          </cell>
          <cell r="J110" t="str">
            <v>Denatonium saccharide</v>
          </cell>
        </row>
        <row r="111">
          <cell r="E111" t="str">
            <v>TX004710</v>
          </cell>
          <cell r="F111">
            <v>20140319</v>
          </cell>
          <cell r="G111">
            <v>34365</v>
          </cell>
          <cell r="H111">
            <v>14365</v>
          </cell>
          <cell r="I111" t="str">
            <v>'134605-64-4'</v>
          </cell>
          <cell r="J111" t="str">
            <v>Butafenacil</v>
          </cell>
        </row>
        <row r="112">
          <cell r="E112" t="str">
            <v>TX000006</v>
          </cell>
          <cell r="F112">
            <v>20140319</v>
          </cell>
          <cell r="G112">
            <v>34490</v>
          </cell>
          <cell r="H112">
            <v>14490</v>
          </cell>
          <cell r="I112" t="str">
            <v>'420-04-2'</v>
          </cell>
          <cell r="J112" t="str">
            <v>Cyanamide</v>
          </cell>
        </row>
        <row r="113">
          <cell r="E113" t="str">
            <v>TX002820</v>
          </cell>
          <cell r="F113">
            <v>20140319</v>
          </cell>
          <cell r="G113">
            <v>34492</v>
          </cell>
          <cell r="H113">
            <v>14492</v>
          </cell>
          <cell r="I113" t="str">
            <v>'120116-88-3'</v>
          </cell>
          <cell r="J113" t="str">
            <v>Cyazofamid</v>
          </cell>
        </row>
        <row r="114">
          <cell r="E114" t="str">
            <v>TX004786</v>
          </cell>
          <cell r="F114">
            <v>20140319</v>
          </cell>
          <cell r="G114">
            <v>34503</v>
          </cell>
          <cell r="H114">
            <v>14503</v>
          </cell>
          <cell r="I114" t="str">
            <v>'122008-85-9'</v>
          </cell>
          <cell r="J114" t="str">
            <v>Cyhalofop-butyl</v>
          </cell>
        </row>
        <row r="115">
          <cell r="E115" t="str">
            <v>TX004679</v>
          </cell>
          <cell r="F115">
            <v>20140319</v>
          </cell>
          <cell r="G115">
            <v>34566</v>
          </cell>
          <cell r="H115">
            <v>14566</v>
          </cell>
          <cell r="I115" t="str">
            <v>'155569-91-8'</v>
          </cell>
          <cell r="J115" t="str">
            <v>Emamectin benzoate</v>
          </cell>
        </row>
        <row r="116">
          <cell r="E116" t="str">
            <v>TX004782</v>
          </cell>
          <cell r="F116">
            <v>20140319</v>
          </cell>
          <cell r="G116">
            <v>34588</v>
          </cell>
          <cell r="H116">
            <v>14588</v>
          </cell>
          <cell r="I116" t="str">
            <v>'131807-57-3'</v>
          </cell>
          <cell r="J116" t="str">
            <v>Famoxadone</v>
          </cell>
        </row>
        <row r="117">
          <cell r="E117" t="str">
            <v>TX0012985</v>
          </cell>
          <cell r="F117">
            <v>20140319</v>
          </cell>
          <cell r="G117">
            <v>34598</v>
          </cell>
          <cell r="H117">
            <v>14598</v>
          </cell>
          <cell r="I117" t="str">
            <v>'71283-80-2'</v>
          </cell>
          <cell r="J117" t="str">
            <v>Fenoxaprop-P-ethyl</v>
          </cell>
        </row>
        <row r="118">
          <cell r="E118" t="str">
            <v>TX000397</v>
          </cell>
          <cell r="F118">
            <v>20140319</v>
          </cell>
          <cell r="G118">
            <v>34612</v>
          </cell>
          <cell r="H118">
            <v>14612</v>
          </cell>
          <cell r="I118" t="str">
            <v>'69806-50-4'</v>
          </cell>
          <cell r="J118" t="str">
            <v>Fluazifop-butyl</v>
          </cell>
        </row>
        <row r="119">
          <cell r="E119" t="str">
            <v>TX004797</v>
          </cell>
          <cell r="F119">
            <v>20140319</v>
          </cell>
          <cell r="G119">
            <v>34618</v>
          </cell>
          <cell r="H119">
            <v>14618</v>
          </cell>
          <cell r="I119" t="str">
            <v>'188489-07-8'</v>
          </cell>
          <cell r="J119" t="str">
            <v>Flufenpyr-ethyl</v>
          </cell>
        </row>
        <row r="120">
          <cell r="E120" t="str">
            <v>TX013941</v>
          </cell>
          <cell r="F120">
            <v>20140319</v>
          </cell>
          <cell r="G120">
            <v>34695</v>
          </cell>
          <cell r="H120">
            <v>14695</v>
          </cell>
          <cell r="I120" t="str">
            <v>'8018-01-7'</v>
          </cell>
          <cell r="J120" t="str">
            <v>Mancozeb</v>
          </cell>
        </row>
        <row r="121">
          <cell r="E121" t="str">
            <v>TX000078</v>
          </cell>
          <cell r="F121">
            <v>20140319</v>
          </cell>
          <cell r="G121">
            <v>34816</v>
          </cell>
          <cell r="H121">
            <v>14816</v>
          </cell>
          <cell r="I121" t="str">
            <v>'6923-22-4'</v>
          </cell>
          <cell r="J121" t="str">
            <v>Monocrotophos</v>
          </cell>
        </row>
        <row r="122">
          <cell r="E122" t="str">
            <v>TX000174</v>
          </cell>
          <cell r="F122">
            <v>20140319</v>
          </cell>
          <cell r="G122">
            <v>34818</v>
          </cell>
          <cell r="H122">
            <v>14818</v>
          </cell>
          <cell r="I122" t="str">
            <v>'35575-96-3'</v>
          </cell>
          <cell r="J122" t="str">
            <v>Azamethiphos</v>
          </cell>
        </row>
        <row r="123">
          <cell r="E123" t="str">
            <v>TX000770</v>
          </cell>
          <cell r="F123">
            <v>20140319</v>
          </cell>
          <cell r="G123">
            <v>34864</v>
          </cell>
          <cell r="H123">
            <v>14864</v>
          </cell>
          <cell r="I123" t="str">
            <v>'181274-15-7'</v>
          </cell>
          <cell r="J123" t="str">
            <v>Propoxycarbazone-sodium</v>
          </cell>
        </row>
        <row r="124">
          <cell r="E124" t="str">
            <v>TX000591</v>
          </cell>
          <cell r="F124">
            <v>20140319</v>
          </cell>
          <cell r="G124">
            <v>34871</v>
          </cell>
          <cell r="H124">
            <v>14871</v>
          </cell>
          <cell r="I124" t="str">
            <v>'129630-19-9'</v>
          </cell>
          <cell r="J124" t="str">
            <v>Pyraflufen-ethyl</v>
          </cell>
        </row>
        <row r="125">
          <cell r="E125" t="str">
            <v>TX000052</v>
          </cell>
          <cell r="F125">
            <v>20140319</v>
          </cell>
          <cell r="G125">
            <v>34928</v>
          </cell>
          <cell r="H125">
            <v>14928</v>
          </cell>
          <cell r="I125" t="str">
            <v>'148477-71-8'</v>
          </cell>
          <cell r="J125" t="str">
            <v>Spirodiclofen</v>
          </cell>
        </row>
        <row r="126">
          <cell r="E126" t="str">
            <v>TX000391</v>
          </cell>
          <cell r="F126">
            <v>20140319</v>
          </cell>
          <cell r="G126">
            <v>34973</v>
          </cell>
          <cell r="H126">
            <v>14973</v>
          </cell>
          <cell r="I126" t="str">
            <v>'87820-88-0'</v>
          </cell>
          <cell r="J126" t="str">
            <v>Tralkoxydim</v>
          </cell>
        </row>
        <row r="127">
          <cell r="E127" t="str">
            <v>BF00024289</v>
          </cell>
          <cell r="F127">
            <v>20140319</v>
          </cell>
          <cell r="G127">
            <v>34981</v>
          </cell>
          <cell r="H127">
            <v>14981</v>
          </cell>
          <cell r="I127" t="str">
            <v>'4342-36-3'</v>
          </cell>
          <cell r="J127" t="str">
            <v>Tributyltin benzoate</v>
          </cell>
        </row>
        <row r="128">
          <cell r="E128" t="str">
            <v>TX005441</v>
          </cell>
          <cell r="F128">
            <v>20140319</v>
          </cell>
          <cell r="G128">
            <v>35204</v>
          </cell>
          <cell r="H128">
            <v>15204</v>
          </cell>
          <cell r="I128" t="str">
            <v>'2155-70-6'</v>
          </cell>
          <cell r="J128" t="str">
            <v>Tributyltin methacrylate</v>
          </cell>
        </row>
        <row r="129">
          <cell r="E129" t="str">
            <v>TX000191</v>
          </cell>
          <cell r="F129">
            <v>20140319</v>
          </cell>
          <cell r="G129">
            <v>35957</v>
          </cell>
          <cell r="H129">
            <v>28078</v>
          </cell>
          <cell r="I129" t="str">
            <v>'68359-37-5'</v>
          </cell>
          <cell r="J129" t="str">
            <v>Cyfluthrin</v>
          </cell>
        </row>
        <row r="130">
          <cell r="E130" t="str">
            <v>TX008421</v>
          </cell>
          <cell r="F130">
            <v>20140319</v>
          </cell>
          <cell r="G130">
            <v>36515</v>
          </cell>
          <cell r="H130">
            <v>16515</v>
          </cell>
          <cell r="I130" t="str">
            <v>'57-85-2'</v>
          </cell>
          <cell r="J130" t="str">
            <v>Testosterone propionate</v>
          </cell>
        </row>
        <row r="131">
          <cell r="E131" t="str">
            <v>BF00021551</v>
          </cell>
          <cell r="F131">
            <v>20140319</v>
          </cell>
          <cell r="G131">
            <v>37094</v>
          </cell>
          <cell r="H131">
            <v>28161</v>
          </cell>
          <cell r="I131" t="str">
            <v>'68392-35-8'</v>
          </cell>
          <cell r="J131" t="str">
            <v>4-Hydroxytamoxifen</v>
          </cell>
        </row>
        <row r="132">
          <cell r="E132" t="str">
            <v>TX005081</v>
          </cell>
          <cell r="F132">
            <v>20140319</v>
          </cell>
          <cell r="G132">
            <v>37712</v>
          </cell>
          <cell r="H132">
            <v>17712</v>
          </cell>
          <cell r="I132" t="str">
            <v>'27955-94-8'</v>
          </cell>
          <cell r="J132" t="str">
            <v>4,4',4"-Ethane-1,1,1-triyltriphenol</v>
          </cell>
        </row>
        <row r="133">
          <cell r="E133" t="str">
            <v>TX004424</v>
          </cell>
          <cell r="F133">
            <v>20140319</v>
          </cell>
          <cell r="G133">
            <v>37714</v>
          </cell>
          <cell r="H133">
            <v>9036</v>
          </cell>
          <cell r="I133" t="str">
            <v>'1987-50-4'</v>
          </cell>
          <cell r="J133" t="str">
            <v>4-Heptylphenol</v>
          </cell>
        </row>
        <row r="134">
          <cell r="E134" t="str">
            <v>TX004109</v>
          </cell>
          <cell r="F134">
            <v>20140319</v>
          </cell>
          <cell r="G134">
            <v>37717</v>
          </cell>
          <cell r="H134">
            <v>17717</v>
          </cell>
          <cell r="I134" t="str">
            <v>'1478-61-1'</v>
          </cell>
          <cell r="J134" t="str">
            <v>Bisphenol AF</v>
          </cell>
        </row>
        <row r="135">
          <cell r="E135" t="str">
            <v>TX000429</v>
          </cell>
          <cell r="F135">
            <v>20140319</v>
          </cell>
          <cell r="G135">
            <v>38666</v>
          </cell>
          <cell r="H135">
            <v>18666</v>
          </cell>
          <cell r="I135" t="str">
            <v>'5598-15-2'</v>
          </cell>
          <cell r="J135" t="str">
            <v>Chlorpyrifos oxon</v>
          </cell>
        </row>
        <row r="136">
          <cell r="E136" t="str">
            <v>BF00024282</v>
          </cell>
          <cell r="F136">
            <v>20140319</v>
          </cell>
          <cell r="G136">
            <v>38864</v>
          </cell>
          <cell r="H136">
            <v>18864</v>
          </cell>
          <cell r="I136" t="str">
            <v>'88-24-4'</v>
          </cell>
          <cell r="J136" t="str">
            <v>2,2'-Methylenebis(ethyl-6-tert-butylphenol)</v>
          </cell>
        </row>
        <row r="137">
          <cell r="E137" t="str">
            <v>TX0013088</v>
          </cell>
          <cell r="F137">
            <v>20140319</v>
          </cell>
          <cell r="G137">
            <v>38888</v>
          </cell>
          <cell r="H137">
            <v>18888</v>
          </cell>
          <cell r="I137" t="str">
            <v>'2390-60-5'</v>
          </cell>
          <cell r="J137" t="str">
            <v>Basic Blue 7</v>
          </cell>
        </row>
        <row r="138">
          <cell r="E138" t="str">
            <v>TX004726</v>
          </cell>
          <cell r="F138">
            <v>20140319</v>
          </cell>
          <cell r="G138">
            <v>39336</v>
          </cell>
          <cell r="H138">
            <v>19336</v>
          </cell>
          <cell r="I138" t="str">
            <v>'28434-00-6'</v>
          </cell>
          <cell r="J138" t="str">
            <v>S-Bioallethrin</v>
          </cell>
        </row>
        <row r="139">
          <cell r="E139" t="str">
            <v>TX000016</v>
          </cell>
          <cell r="F139">
            <v>20140319</v>
          </cell>
          <cell r="G139">
            <v>40001</v>
          </cell>
          <cell r="H139">
            <v>20001</v>
          </cell>
          <cell r="I139" t="str">
            <v>'4376-18-5'</v>
          </cell>
          <cell r="J139" t="str">
            <v>Monomethyl phthalate</v>
          </cell>
        </row>
        <row r="140">
          <cell r="E140" t="str">
            <v>TX000108</v>
          </cell>
          <cell r="F140">
            <v>20140319</v>
          </cell>
          <cell r="G140">
            <v>40361</v>
          </cell>
          <cell r="H140">
            <v>20361</v>
          </cell>
          <cell r="I140" t="str">
            <v>'6734-80-1'</v>
          </cell>
          <cell r="J140" t="str">
            <v>Metam-sodium hydrate</v>
          </cell>
        </row>
        <row r="141">
          <cell r="E141" t="str">
            <v>TX003959</v>
          </cell>
          <cell r="F141">
            <v>20140319</v>
          </cell>
          <cell r="G141">
            <v>41248</v>
          </cell>
          <cell r="H141">
            <v>21248</v>
          </cell>
          <cell r="I141" t="str">
            <v>'88-58-4'</v>
          </cell>
          <cell r="J141" t="str">
            <v>2,5-Di-tert-butylbenzene-1,4-diol</v>
          </cell>
        </row>
        <row r="142">
          <cell r="E142" t="str">
            <v>TX002394</v>
          </cell>
          <cell r="F142">
            <v>20140319</v>
          </cell>
          <cell r="G142">
            <v>41306</v>
          </cell>
          <cell r="H142">
            <v>21306</v>
          </cell>
          <cell r="I142" t="str">
            <v>'131-55-5'</v>
          </cell>
          <cell r="J142" t="str">
            <v>2,2',4,4'-Tetrahydroxybenzophenone</v>
          </cell>
        </row>
        <row r="143">
          <cell r="E143" t="str">
            <v>TX004585</v>
          </cell>
          <cell r="F143">
            <v>20140319</v>
          </cell>
          <cell r="G143">
            <v>44643</v>
          </cell>
          <cell r="H143">
            <v>24643</v>
          </cell>
          <cell r="I143" t="str">
            <v>'3033-77-0'</v>
          </cell>
          <cell r="J143" t="str">
            <v>N,N,N-Trimethyl(oxiran-2-yl)methanaminium chloride</v>
          </cell>
        </row>
        <row r="144">
          <cell r="E144" t="str">
            <v>TX0012975</v>
          </cell>
          <cell r="F144">
            <v>20140319</v>
          </cell>
          <cell r="G144">
            <v>46970</v>
          </cell>
          <cell r="H144">
            <v>26970</v>
          </cell>
          <cell r="I144" t="str">
            <v>'105624-86-0'</v>
          </cell>
          <cell r="J144" t="str">
            <v>5HPP-33</v>
          </cell>
        </row>
        <row r="145">
          <cell r="E145" t="str">
            <v>TX006315</v>
          </cell>
          <cell r="F145">
            <v>20140319</v>
          </cell>
          <cell r="G145">
            <v>47246</v>
          </cell>
          <cell r="H145">
            <v>27246</v>
          </cell>
          <cell r="I145" t="str">
            <v>'139340-56-0'</v>
          </cell>
          <cell r="J145" t="str">
            <v>Darbufelone mesylate</v>
          </cell>
        </row>
        <row r="146">
          <cell r="E146" t="str">
            <v>TX006336</v>
          </cell>
          <cell r="F146">
            <v>20140319</v>
          </cell>
          <cell r="G146">
            <v>47272</v>
          </cell>
          <cell r="H146">
            <v>27272</v>
          </cell>
          <cell r="I146" t="str">
            <v>'249296-43-3'</v>
          </cell>
          <cell r="J146" t="str">
            <v>CJ-013610</v>
          </cell>
        </row>
        <row r="147">
          <cell r="E147" t="str">
            <v>TX006369</v>
          </cell>
          <cell r="F147">
            <v>20140319</v>
          </cell>
          <cell r="G147">
            <v>47320</v>
          </cell>
          <cell r="H147">
            <v>27320</v>
          </cell>
          <cell r="I147" t="str">
            <v>'180084-01-9'</v>
          </cell>
          <cell r="J147" t="str">
            <v>SB236057A</v>
          </cell>
        </row>
        <row r="148">
          <cell r="E148" t="str">
            <v>TX006395</v>
          </cell>
          <cell r="F148">
            <v>20140319</v>
          </cell>
          <cell r="G148">
            <v>47353</v>
          </cell>
          <cell r="H148">
            <v>27353</v>
          </cell>
          <cell r="I148" t="str">
            <v>'NOCAS_47353'</v>
          </cell>
          <cell r="J148" t="str">
            <v>SSR241586</v>
          </cell>
        </row>
        <row r="149">
          <cell r="E149" t="str">
            <v>TX013897</v>
          </cell>
          <cell r="F149">
            <v>20140319</v>
          </cell>
          <cell r="G149">
            <v>47433</v>
          </cell>
          <cell r="H149">
            <v>27433</v>
          </cell>
          <cell r="I149" t="str">
            <v>'474-86-2'</v>
          </cell>
          <cell r="J149" t="str">
            <v>Equilin</v>
          </cell>
        </row>
        <row r="150">
          <cell r="E150" t="str">
            <v>TX011173</v>
          </cell>
          <cell r="F150">
            <v>20140319</v>
          </cell>
          <cell r="G150">
            <v>48122</v>
          </cell>
          <cell r="H150">
            <v>21665</v>
          </cell>
          <cell r="I150" t="str">
            <v>'63449-41-2'</v>
          </cell>
          <cell r="J150" t="str">
            <v>C8-18-Alkydimethylbenzyl ammonium chlorides</v>
          </cell>
        </row>
        <row r="151">
          <cell r="E151" t="str">
            <v>BF00024314</v>
          </cell>
          <cell r="F151">
            <v>20140319</v>
          </cell>
          <cell r="G151">
            <v>48196</v>
          </cell>
          <cell r="H151">
            <v>28171</v>
          </cell>
          <cell r="I151" t="str">
            <v>'2396-68-1'</v>
          </cell>
          <cell r="J151" t="str">
            <v>4-tert-Butylbenzenethiol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90"/>
  <sheetViews>
    <sheetView tabSelected="1" workbookViewId="0">
      <selection activeCell="B5" sqref="B5"/>
    </sheetView>
  </sheetViews>
  <sheetFormatPr defaultRowHeight="15" x14ac:dyDescent="0.25"/>
  <cols>
    <col min="1" max="1" width="29.28515625" style="2" customWidth="1"/>
    <col min="2" max="3" width="9.140625" style="2"/>
    <col min="4" max="4" width="18.7109375" style="14" customWidth="1"/>
    <col min="5" max="5" width="20.42578125" style="13" customWidth="1"/>
    <col min="6" max="6" width="18.7109375" style="13" customWidth="1"/>
    <col min="7" max="7" width="72.42578125" style="2" bestFit="1" customWidth="1"/>
    <col min="8" max="8" width="15.42578125" style="2" customWidth="1"/>
    <col min="9" max="10" width="13.85546875" style="2" customWidth="1"/>
    <col min="11" max="20" width="9.140625" style="2"/>
    <col min="21" max="21" width="21" style="2" customWidth="1"/>
    <col min="22" max="16384" width="9.140625" style="2"/>
  </cols>
  <sheetData>
    <row r="1" spans="1:22" ht="30.75" thickBot="1" x14ac:dyDescent="0.3">
      <c r="A1" s="34" t="s">
        <v>0</v>
      </c>
      <c r="B1" s="35" t="s">
        <v>98</v>
      </c>
      <c r="C1" s="36" t="s">
        <v>99</v>
      </c>
      <c r="D1" s="15" t="s">
        <v>97</v>
      </c>
      <c r="E1" s="16" t="s">
        <v>1</v>
      </c>
      <c r="F1" s="16" t="s">
        <v>2</v>
      </c>
      <c r="G1" s="30" t="s">
        <v>3</v>
      </c>
      <c r="H1" s="1"/>
      <c r="I1" s="1"/>
      <c r="J1" s="1"/>
    </row>
    <row r="2" spans="1:22" ht="15.75" thickTop="1" x14ac:dyDescent="0.25">
      <c r="A2" s="37" t="str">
        <f>INDEX('[1]EPA_9773_CeeTox_0_03-21-2014 17'!$E$2:$J$151,MATCH($D2,'[1]EPA_9773_CeeTox_0_03-21-2014 17'!$E$2:$E$151,0),6)</f>
        <v>4-Hydroxytamoxifen</v>
      </c>
      <c r="B2" s="37" t="str">
        <f>INDEX('[1]EPA_9773_CeeTox_0_03-21-2014 17'!$E$2:$J$151,MATCH($D2,'[1]EPA_9773_CeeTox_0_03-21-2014 17'!$E$2:$E$151,0),5)</f>
        <v>'68392-35-8'</v>
      </c>
      <c r="C2" s="38" t="str">
        <f>MID(B2,2,LEN(B2)-2)</f>
        <v>68392-35-8</v>
      </c>
      <c r="D2" s="17" t="s">
        <v>6</v>
      </c>
      <c r="E2" s="18">
        <v>18.138548747367587</v>
      </c>
      <c r="F2" s="19">
        <v>76.428074838185765</v>
      </c>
      <c r="G2" s="31" t="s">
        <v>5</v>
      </c>
      <c r="H2" s="4"/>
      <c r="I2" s="5"/>
      <c r="J2" s="5"/>
      <c r="U2" s="3"/>
      <c r="V2" s="32"/>
    </row>
    <row r="3" spans="1:22" x14ac:dyDescent="0.25">
      <c r="A3" s="39" t="str">
        <f>INDEX('[1]EPA_9773_CeeTox_0_03-21-2014 17'!$E$2:$J$151,MATCH($D3,'[1]EPA_9773_CeeTox_0_03-21-2014 17'!$E$2:$E$151,0),6)</f>
        <v>17beta-Trenbolone</v>
      </c>
      <c r="B3" s="39" t="str">
        <f>INDEX('[1]EPA_9773_CeeTox_0_03-21-2014 17'!$E$2:$J$151,MATCH($D3,'[1]EPA_9773_CeeTox_0_03-21-2014 17'!$E$2:$E$151,0),5)</f>
        <v>'10161-33-8'</v>
      </c>
      <c r="C3" s="38" t="str">
        <f t="shared" ref="C3:C66" si="0">MID(B3,2,LEN(B3)-2)</f>
        <v>10161-33-8</v>
      </c>
      <c r="D3" s="17" t="s">
        <v>7</v>
      </c>
      <c r="E3" s="18">
        <v>39.464353841129572</v>
      </c>
      <c r="F3" s="19">
        <v>35.127760274516412</v>
      </c>
      <c r="G3" s="31" t="s">
        <v>5</v>
      </c>
      <c r="H3" s="4"/>
      <c r="I3" s="5"/>
      <c r="J3" s="5"/>
      <c r="U3" s="3"/>
      <c r="V3" s="32"/>
    </row>
    <row r="4" spans="1:22" x14ac:dyDescent="0.25">
      <c r="A4" s="39" t="str">
        <f>INDEX('[1]EPA_9773_CeeTox_0_03-21-2014 17'!$E$2:$J$151,MATCH($D4,'[1]EPA_9773_CeeTox_0_03-21-2014 17'!$E$2:$E$151,0),6)</f>
        <v>5alpha-Dihydrotestosterone</v>
      </c>
      <c r="B4" s="39" t="str">
        <f>INDEX('[1]EPA_9773_CeeTox_0_03-21-2014 17'!$E$2:$J$151,MATCH($D4,'[1]EPA_9773_CeeTox_0_03-21-2014 17'!$E$2:$E$151,0),5)</f>
        <v>'521-18-6'</v>
      </c>
      <c r="C4" s="38" t="str">
        <f t="shared" si="0"/>
        <v>521-18-6</v>
      </c>
      <c r="D4" s="17" t="s">
        <v>8</v>
      </c>
      <c r="E4" s="18">
        <v>63.115544430633861</v>
      </c>
      <c r="F4" s="19">
        <v>21.964388862136417</v>
      </c>
      <c r="G4" s="31" t="s">
        <v>5</v>
      </c>
      <c r="H4" s="4"/>
      <c r="I4" s="5"/>
      <c r="J4" s="5"/>
      <c r="U4" s="3"/>
      <c r="V4" s="32"/>
    </row>
    <row r="5" spans="1:22" x14ac:dyDescent="0.25">
      <c r="A5" s="39" t="str">
        <f>INDEX('[1]EPA_9773_CeeTox_0_03-21-2014 17'!$E$2:$J$151,MATCH($D5,'[1]EPA_9773_CeeTox_0_03-21-2014 17'!$E$2:$E$151,0),6)</f>
        <v>Monomethyl phthalate</v>
      </c>
      <c r="B5" s="39" t="str">
        <f>INDEX('[1]EPA_9773_CeeTox_0_03-21-2014 17'!$E$2:$J$151,MATCH($D5,'[1]EPA_9773_CeeTox_0_03-21-2014 17'!$E$2:$E$151,0),5)</f>
        <v>'4376-18-5'</v>
      </c>
      <c r="C5" s="38" t="str">
        <f t="shared" si="0"/>
        <v>4376-18-5</v>
      </c>
      <c r="D5" s="17" t="s">
        <v>63</v>
      </c>
      <c r="E5" s="18" t="s">
        <v>89</v>
      </c>
      <c r="F5" s="20" t="s">
        <v>89</v>
      </c>
      <c r="G5" s="31" t="s">
        <v>92</v>
      </c>
      <c r="H5" s="7"/>
      <c r="I5" s="8"/>
      <c r="J5" s="8"/>
      <c r="U5" s="6"/>
      <c r="V5" s="32"/>
    </row>
    <row r="6" spans="1:22" x14ac:dyDescent="0.25">
      <c r="A6" s="39" t="str">
        <f>INDEX('[1]EPA_9773_CeeTox_0_03-21-2014 17'!$E$2:$J$151,MATCH($D6,'[1]EPA_9773_CeeTox_0_03-21-2014 17'!$E$2:$E$151,0),6)</f>
        <v>Maleic hydrazide</v>
      </c>
      <c r="B6" s="39" t="str">
        <f>INDEX('[1]EPA_9773_CeeTox_0_03-21-2014 17'!$E$2:$J$151,MATCH($D6,'[1]EPA_9773_CeeTox_0_03-21-2014 17'!$E$2:$E$151,0),5)</f>
        <v>'123-33-1'</v>
      </c>
      <c r="C6" s="38" t="str">
        <f t="shared" si="0"/>
        <v>123-33-1</v>
      </c>
      <c r="D6" s="17" t="s">
        <v>64</v>
      </c>
      <c r="E6" s="21" t="s">
        <v>89</v>
      </c>
      <c r="F6" s="20" t="s">
        <v>89</v>
      </c>
      <c r="G6" s="31" t="s">
        <v>92</v>
      </c>
      <c r="H6" s="7"/>
      <c r="I6" s="8"/>
      <c r="J6" s="8"/>
      <c r="U6" s="6"/>
      <c r="V6" s="32"/>
    </row>
    <row r="7" spans="1:22" x14ac:dyDescent="0.25">
      <c r="A7" s="39" t="str">
        <f>INDEX('[1]EPA_9773_CeeTox_0_03-21-2014 17'!$E$2:$J$151,MATCH($D7,'[1]EPA_9773_CeeTox_0_03-21-2014 17'!$E$2:$E$151,0),6)</f>
        <v>Thiram</v>
      </c>
      <c r="B7" s="39" t="str">
        <f>INDEX('[1]EPA_9773_CeeTox_0_03-21-2014 17'!$E$2:$J$151,MATCH($D7,'[1]EPA_9773_CeeTox_0_03-21-2014 17'!$E$2:$E$151,0),5)</f>
        <v>'137-26-8'</v>
      </c>
      <c r="C7" s="38" t="str">
        <f t="shared" si="0"/>
        <v>137-26-8</v>
      </c>
      <c r="D7" s="22" t="s">
        <v>14</v>
      </c>
      <c r="E7" s="18">
        <v>0</v>
      </c>
      <c r="F7" s="20" t="s">
        <v>90</v>
      </c>
      <c r="G7" s="31" t="s">
        <v>5</v>
      </c>
      <c r="H7" s="4"/>
      <c r="I7" s="4"/>
      <c r="J7" s="5"/>
      <c r="U7" s="3"/>
      <c r="V7" s="32"/>
    </row>
    <row r="8" spans="1:22" x14ac:dyDescent="0.25">
      <c r="A8" s="39" t="str">
        <f>INDEX('[1]EPA_9773_CeeTox_0_03-21-2014 17'!$E$2:$J$151,MATCH($D8,'[1]EPA_9773_CeeTox_0_03-21-2014 17'!$E$2:$E$151,0),6)</f>
        <v>Spirodiclofen</v>
      </c>
      <c r="B8" s="39" t="str">
        <f>INDEX('[1]EPA_9773_CeeTox_0_03-21-2014 17'!$E$2:$J$151,MATCH($D8,'[1]EPA_9773_CeeTox_0_03-21-2014 17'!$E$2:$E$151,0),5)</f>
        <v>'148477-71-8'</v>
      </c>
      <c r="C8" s="38" t="str">
        <f t="shared" si="0"/>
        <v>148477-71-8</v>
      </c>
      <c r="D8" s="17" t="s">
        <v>41</v>
      </c>
      <c r="E8" s="18">
        <v>48.400933097449496</v>
      </c>
      <c r="F8" s="19">
        <v>28.641893294262584</v>
      </c>
      <c r="G8" s="31" t="s">
        <v>5</v>
      </c>
      <c r="H8" s="7"/>
      <c r="I8" s="8"/>
      <c r="J8" s="8"/>
      <c r="U8" s="6"/>
      <c r="V8" s="32"/>
    </row>
    <row r="9" spans="1:22" x14ac:dyDescent="0.25">
      <c r="A9" s="39" t="str">
        <f>INDEX('[1]EPA_9773_CeeTox_0_03-21-2014 17'!$E$2:$J$151,MATCH($D9,'[1]EPA_9773_CeeTox_0_03-21-2014 17'!$E$2:$E$151,0),6)</f>
        <v>Thiodicarb</v>
      </c>
      <c r="B9" s="39" t="str">
        <f>INDEX('[1]EPA_9773_CeeTox_0_03-21-2014 17'!$E$2:$J$151,MATCH($D9,'[1]EPA_9773_CeeTox_0_03-21-2014 17'!$E$2:$E$151,0),5)</f>
        <v>'59669-26-0'</v>
      </c>
      <c r="C9" s="38" t="str">
        <f t="shared" si="0"/>
        <v>59669-26-0</v>
      </c>
      <c r="D9" s="17" t="s">
        <v>88</v>
      </c>
      <c r="E9" s="21" t="s">
        <v>89</v>
      </c>
      <c r="F9" s="20" t="s">
        <v>89</v>
      </c>
      <c r="G9" s="31" t="s">
        <v>92</v>
      </c>
      <c r="H9" s="4"/>
      <c r="I9" s="5"/>
      <c r="J9" s="5"/>
      <c r="U9" s="3"/>
      <c r="V9" s="32"/>
    </row>
    <row r="10" spans="1:22" x14ac:dyDescent="0.25">
      <c r="A10" s="39" t="str">
        <f>INDEX('[1]EPA_9773_CeeTox_0_03-21-2014 17'!$E$2:$J$151,MATCH($D10,'[1]EPA_9773_CeeTox_0_03-21-2014 17'!$E$2:$E$151,0),6)</f>
        <v>Monocrotophos</v>
      </c>
      <c r="B10" s="39" t="str">
        <f>INDEX('[1]EPA_9773_CeeTox_0_03-21-2014 17'!$E$2:$J$151,MATCH($D10,'[1]EPA_9773_CeeTox_0_03-21-2014 17'!$E$2:$E$151,0),5)</f>
        <v>'6923-22-4'</v>
      </c>
      <c r="C10" s="38" t="str">
        <f t="shared" si="0"/>
        <v>6923-22-4</v>
      </c>
      <c r="D10" s="17" t="s">
        <v>42</v>
      </c>
      <c r="E10" s="18">
        <v>2.2552998672300788</v>
      </c>
      <c r="F10" s="20" t="s">
        <v>90</v>
      </c>
      <c r="G10" s="31" t="s">
        <v>5</v>
      </c>
      <c r="H10" s="7"/>
      <c r="I10" s="8"/>
      <c r="J10" s="8"/>
      <c r="U10" s="6"/>
      <c r="V10" s="32"/>
    </row>
    <row r="11" spans="1:22" x14ac:dyDescent="0.25">
      <c r="A11" s="39" t="str">
        <f>INDEX('[1]EPA_9773_CeeTox_0_03-21-2014 17'!$E$2:$J$151,MATCH($D11,'[1]EPA_9773_CeeTox_0_03-21-2014 17'!$E$2:$E$151,0),6)</f>
        <v>Clopyralid</v>
      </c>
      <c r="B11" s="39" t="str">
        <f>INDEX('[1]EPA_9773_CeeTox_0_03-21-2014 17'!$E$2:$J$151,MATCH($D11,'[1]EPA_9773_CeeTox_0_03-21-2014 17'!$E$2:$E$151,0),5)</f>
        <v>'1702-17-6'</v>
      </c>
      <c r="C11" s="38" t="str">
        <f t="shared" si="0"/>
        <v>1702-17-6</v>
      </c>
      <c r="D11" s="17" t="s">
        <v>65</v>
      </c>
      <c r="E11" s="18">
        <v>1.5566889100070389</v>
      </c>
      <c r="F11" s="20" t="s">
        <v>90</v>
      </c>
      <c r="G11" s="31" t="s">
        <v>5</v>
      </c>
      <c r="H11" s="7"/>
      <c r="I11" s="8"/>
      <c r="J11" s="8"/>
      <c r="U11" s="6"/>
      <c r="V11" s="32"/>
    </row>
    <row r="12" spans="1:22" x14ac:dyDescent="0.25">
      <c r="A12" s="39" t="str">
        <f>INDEX('[1]EPA_9773_CeeTox_0_03-21-2014 17'!$E$2:$J$151,MATCH($D12,'[1]EPA_9773_CeeTox_0_03-21-2014 17'!$E$2:$E$151,0),6)</f>
        <v>Profenofos</v>
      </c>
      <c r="B12" s="39" t="str">
        <f>INDEX('[1]EPA_9773_CeeTox_0_03-21-2014 17'!$E$2:$J$151,MATCH($D12,'[1]EPA_9773_CeeTox_0_03-21-2014 17'!$E$2:$E$151,0),5)</f>
        <v>'41198-08-7'</v>
      </c>
      <c r="C12" s="38" t="str">
        <f t="shared" si="0"/>
        <v>41198-08-7</v>
      </c>
      <c r="D12" s="17" t="s">
        <v>9</v>
      </c>
      <c r="E12" s="19">
        <v>140.10496284558823</v>
      </c>
      <c r="F12" s="19">
        <v>9.8946841922205575</v>
      </c>
      <c r="G12" s="31" t="s">
        <v>5</v>
      </c>
      <c r="H12" s="4"/>
      <c r="I12" s="5"/>
      <c r="J12" s="5"/>
      <c r="U12" s="3"/>
      <c r="V12" s="32"/>
    </row>
    <row r="13" spans="1:22" x14ac:dyDescent="0.25">
      <c r="A13" s="39" t="str">
        <f>INDEX('[1]EPA_9773_CeeTox_0_03-21-2014 17'!$E$2:$J$151,MATCH($D13,'[1]EPA_9773_CeeTox_0_03-21-2014 17'!$E$2:$E$151,0),6)</f>
        <v>Trichlorfon</v>
      </c>
      <c r="B13" s="39" t="str">
        <f>INDEX('[1]EPA_9773_CeeTox_0_03-21-2014 17'!$E$2:$J$151,MATCH($D13,'[1]EPA_9773_CeeTox_0_03-21-2014 17'!$E$2:$E$151,0),5)</f>
        <v>'52-68-6'</v>
      </c>
      <c r="C13" s="38" t="str">
        <f t="shared" si="0"/>
        <v>52-68-6</v>
      </c>
      <c r="D13" s="17" t="s">
        <v>10</v>
      </c>
      <c r="E13" s="18">
        <v>62.354091225738223</v>
      </c>
      <c r="F13" s="19">
        <v>22.232612710225222</v>
      </c>
      <c r="G13" s="31" t="s">
        <v>5</v>
      </c>
      <c r="H13" s="4"/>
      <c r="I13" s="5"/>
      <c r="J13" s="5"/>
      <c r="U13" s="3"/>
      <c r="V13" s="32"/>
    </row>
    <row r="14" spans="1:22" x14ac:dyDescent="0.25">
      <c r="A14" s="39" t="str">
        <f>INDEX('[1]EPA_9773_CeeTox_0_03-21-2014 17'!$E$2:$J$151,MATCH($D14,'[1]EPA_9773_CeeTox_0_03-21-2014 17'!$E$2:$E$151,0),6)</f>
        <v>Clodinafop-propargyl</v>
      </c>
      <c r="B14" s="39" t="str">
        <f>INDEX('[1]EPA_9773_CeeTox_0_03-21-2014 17'!$E$2:$J$151,MATCH($D14,'[1]EPA_9773_CeeTox_0_03-21-2014 17'!$E$2:$E$151,0),5)</f>
        <v>'105512-06-9'</v>
      </c>
      <c r="C14" s="38" t="str">
        <f t="shared" si="0"/>
        <v>105512-06-9</v>
      </c>
      <c r="D14" s="17" t="s">
        <v>11</v>
      </c>
      <c r="E14" s="19">
        <v>691.01459486103818</v>
      </c>
      <c r="F14" s="19" t="s">
        <v>91</v>
      </c>
      <c r="G14" s="31" t="s">
        <v>5</v>
      </c>
      <c r="H14" s="4"/>
      <c r="I14" s="5"/>
      <c r="J14" s="5"/>
      <c r="U14" s="3"/>
      <c r="V14" s="32"/>
    </row>
    <row r="15" spans="1:22" x14ac:dyDescent="0.25">
      <c r="A15" s="39" t="str">
        <f>INDEX('[1]EPA_9773_CeeTox_0_03-21-2014 17'!$E$2:$J$151,MATCH($D15,'[1]EPA_9773_CeeTox_0_03-21-2014 17'!$E$2:$E$151,0),6)</f>
        <v>Ethephon</v>
      </c>
      <c r="B15" s="39" t="str">
        <f>INDEX('[1]EPA_9773_CeeTox_0_03-21-2014 17'!$E$2:$J$151,MATCH($D15,'[1]EPA_9773_CeeTox_0_03-21-2014 17'!$E$2:$E$151,0),5)</f>
        <v>'16672-87-0'</v>
      </c>
      <c r="C15" s="38" t="str">
        <f t="shared" si="0"/>
        <v>16672-87-0</v>
      </c>
      <c r="D15" s="17" t="s">
        <v>93</v>
      </c>
      <c r="E15" s="21" t="s">
        <v>89</v>
      </c>
      <c r="F15" s="20" t="s">
        <v>89</v>
      </c>
      <c r="G15" s="31" t="s">
        <v>92</v>
      </c>
      <c r="H15" s="7"/>
      <c r="I15" s="8"/>
      <c r="J15" s="8"/>
    </row>
    <row r="16" spans="1:22" x14ac:dyDescent="0.25">
      <c r="A16" s="39" t="str">
        <f>INDEX('[1]EPA_9773_CeeTox_0_03-21-2014 17'!$E$2:$J$151,MATCH($D16,'[1]EPA_9773_CeeTox_0_03-21-2014 17'!$E$2:$E$151,0),6)</f>
        <v>Dipropyl pyridine-2,5-dicarboxylate</v>
      </c>
      <c r="B16" s="39" t="str">
        <f>INDEX('[1]EPA_9773_CeeTox_0_03-21-2014 17'!$E$2:$J$151,MATCH($D16,'[1]EPA_9773_CeeTox_0_03-21-2014 17'!$E$2:$E$151,0),5)</f>
        <v>'136-45-8'</v>
      </c>
      <c r="C16" s="38" t="str">
        <f t="shared" si="0"/>
        <v>136-45-8</v>
      </c>
      <c r="D16" s="17" t="s">
        <v>12</v>
      </c>
      <c r="E16" s="19">
        <v>565.00510101681448</v>
      </c>
      <c r="F16" s="19" t="s">
        <v>91</v>
      </c>
      <c r="G16" s="31"/>
      <c r="H16" s="4"/>
      <c r="I16" s="5"/>
      <c r="J16" s="5"/>
      <c r="U16" s="3"/>
      <c r="V16" s="32"/>
    </row>
    <row r="17" spans="1:22" x14ac:dyDescent="0.25">
      <c r="A17" s="39" t="str">
        <f>INDEX('[1]EPA_9773_CeeTox_0_03-21-2014 17'!$E$2:$J$151,MATCH($D17,'[1]EPA_9773_CeeTox_0_03-21-2014 17'!$E$2:$E$151,0),6)</f>
        <v>Azamethiphos</v>
      </c>
      <c r="B17" s="39" t="str">
        <f>INDEX('[1]EPA_9773_CeeTox_0_03-21-2014 17'!$E$2:$J$151,MATCH($D17,'[1]EPA_9773_CeeTox_0_03-21-2014 17'!$E$2:$E$151,0),5)</f>
        <v>'35575-96-3'</v>
      </c>
      <c r="C17" s="38" t="str">
        <f t="shared" si="0"/>
        <v>35575-96-3</v>
      </c>
      <c r="D17" s="17" t="s">
        <v>85</v>
      </c>
      <c r="E17" s="21" t="s">
        <v>89</v>
      </c>
      <c r="F17" s="20" t="s">
        <v>89</v>
      </c>
      <c r="G17" s="31" t="s">
        <v>92</v>
      </c>
      <c r="H17" s="4"/>
      <c r="I17" s="5"/>
      <c r="J17" s="5"/>
      <c r="U17" s="3"/>
      <c r="V17" s="32"/>
    </row>
    <row r="18" spans="1:22" x14ac:dyDescent="0.25">
      <c r="A18" s="39" t="str">
        <f>INDEX('[1]EPA_9773_CeeTox_0_03-21-2014 17'!$E$2:$J$151,MATCH($D18,'[1]EPA_9773_CeeTox_0_03-21-2014 17'!$E$2:$E$151,0),6)</f>
        <v>Daminozide</v>
      </c>
      <c r="B18" s="39" t="str">
        <f>INDEX('[1]EPA_9773_CeeTox_0_03-21-2014 17'!$E$2:$J$151,MATCH($D18,'[1]EPA_9773_CeeTox_0_03-21-2014 17'!$E$2:$E$151,0),5)</f>
        <v>'1596-84-5'</v>
      </c>
      <c r="C18" s="38" t="str">
        <f t="shared" si="0"/>
        <v>1596-84-5</v>
      </c>
      <c r="D18" s="17" t="s">
        <v>13</v>
      </c>
      <c r="E18" s="18">
        <v>3.5911630940817036</v>
      </c>
      <c r="F18" s="20" t="s">
        <v>90</v>
      </c>
      <c r="G18" s="31" t="s">
        <v>5</v>
      </c>
      <c r="H18" s="4"/>
      <c r="I18" s="8"/>
      <c r="J18" s="5"/>
      <c r="U18" s="3"/>
      <c r="V18" s="32"/>
    </row>
    <row r="19" spans="1:22" x14ac:dyDescent="0.25">
      <c r="A19" s="39" t="str">
        <f>INDEX('[1]EPA_9773_CeeTox_0_03-21-2014 17'!$E$2:$J$151,MATCH($D19,'[1]EPA_9773_CeeTox_0_03-21-2014 17'!$E$2:$E$151,0),6)</f>
        <v>Difenoconazole</v>
      </c>
      <c r="B19" s="39" t="str">
        <f>INDEX('[1]EPA_9773_CeeTox_0_03-21-2014 17'!$E$2:$J$151,MATCH($D19,'[1]EPA_9773_CeeTox_0_03-21-2014 17'!$E$2:$E$151,0),5)</f>
        <v>'119446-68-3'</v>
      </c>
      <c r="C19" s="38" t="str">
        <f t="shared" si="0"/>
        <v>119446-68-3</v>
      </c>
      <c r="D19" s="17" t="s">
        <v>4</v>
      </c>
      <c r="E19" s="18">
        <v>34.690346840268553</v>
      </c>
      <c r="F19" s="19">
        <v>39.961963121991047</v>
      </c>
      <c r="G19" s="31" t="s">
        <v>5</v>
      </c>
      <c r="H19" s="4"/>
      <c r="I19" s="5"/>
      <c r="J19" s="5"/>
      <c r="U19" s="3"/>
      <c r="V19" s="32"/>
    </row>
    <row r="20" spans="1:22" x14ac:dyDescent="0.25">
      <c r="A20" s="39" t="str">
        <f>INDEX('[1]EPA_9773_CeeTox_0_03-21-2014 17'!$E$2:$J$151,MATCH($D20,'[1]EPA_9773_CeeTox_0_03-21-2014 17'!$E$2:$E$151,0),6)</f>
        <v>Coumaphos</v>
      </c>
      <c r="B20" s="39" t="str">
        <f>INDEX('[1]EPA_9773_CeeTox_0_03-21-2014 17'!$E$2:$J$151,MATCH($D20,'[1]EPA_9773_CeeTox_0_03-21-2014 17'!$E$2:$E$151,0),5)</f>
        <v>'56-72-4'</v>
      </c>
      <c r="C20" s="38" t="str">
        <f t="shared" si="0"/>
        <v>56-72-4</v>
      </c>
      <c r="D20" s="17" t="s">
        <v>86</v>
      </c>
      <c r="E20" s="18">
        <v>70.728013743020398</v>
      </c>
      <c r="F20" s="19">
        <v>19.600357591785098</v>
      </c>
      <c r="G20" s="31"/>
      <c r="H20" s="4"/>
      <c r="I20" s="5"/>
      <c r="J20" s="5"/>
      <c r="U20" s="3"/>
      <c r="V20" s="32"/>
    </row>
    <row r="21" spans="1:22" x14ac:dyDescent="0.25">
      <c r="A21" s="39" t="str">
        <f>INDEX('[1]EPA_9773_CeeTox_0_03-21-2014 17'!$E$2:$J$151,MATCH($D21,'[1]EPA_9773_CeeTox_0_03-21-2014 17'!$E$2:$E$151,0),6)</f>
        <v>Cyfluthrin</v>
      </c>
      <c r="B21" s="39" t="str">
        <f>INDEX('[1]EPA_9773_CeeTox_0_03-21-2014 17'!$E$2:$J$151,MATCH($D21,'[1]EPA_9773_CeeTox_0_03-21-2014 17'!$E$2:$E$151,0),5)</f>
        <v>'68359-37-5'</v>
      </c>
      <c r="C21" s="38" t="str">
        <f t="shared" si="0"/>
        <v>68359-37-5</v>
      </c>
      <c r="D21" s="17" t="s">
        <v>47</v>
      </c>
      <c r="E21" s="18">
        <v>19.146222168978213</v>
      </c>
      <c r="F21" s="19">
        <v>72.405634327488528</v>
      </c>
      <c r="G21" s="31" t="s">
        <v>5</v>
      </c>
      <c r="H21" s="7"/>
      <c r="I21" s="8"/>
      <c r="J21" s="8"/>
      <c r="U21" s="6"/>
      <c r="V21" s="32"/>
    </row>
    <row r="22" spans="1:22" x14ac:dyDescent="0.25">
      <c r="A22" s="39" t="str">
        <f>INDEX('[1]EPA_9773_CeeTox_0_03-21-2014 17'!$E$2:$J$151,MATCH($D22,'[1]EPA_9773_CeeTox_0_03-21-2014 17'!$E$2:$E$151,0),6)</f>
        <v>Propiconazole</v>
      </c>
      <c r="B22" s="39" t="str">
        <f>INDEX('[1]EPA_9773_CeeTox_0_03-21-2014 17'!$E$2:$J$151,MATCH($D22,'[1]EPA_9773_CeeTox_0_03-21-2014 17'!$E$2:$E$151,0),5)</f>
        <v>'60207-90-1'</v>
      </c>
      <c r="C22" s="38" t="str">
        <f t="shared" si="0"/>
        <v>60207-90-1</v>
      </c>
      <c r="D22" s="17" t="s">
        <v>87</v>
      </c>
      <c r="E22" s="18">
        <v>18.434824440043801</v>
      </c>
      <c r="F22" s="19">
        <v>75.199759326625653</v>
      </c>
      <c r="G22" s="31" t="s">
        <v>5</v>
      </c>
      <c r="H22" s="4"/>
      <c r="I22" s="5"/>
      <c r="J22" s="5"/>
      <c r="U22" s="3"/>
      <c r="V22" s="32"/>
    </row>
    <row r="23" spans="1:22" x14ac:dyDescent="0.25">
      <c r="A23" s="39" t="str">
        <f>INDEX('[1]EPA_9773_CeeTox_0_03-21-2014 17'!$E$2:$J$151,MATCH($D23,'[1]EPA_9773_CeeTox_0_03-21-2014 17'!$E$2:$E$151,0),6)</f>
        <v>Tralkoxydim</v>
      </c>
      <c r="B23" s="39" t="str">
        <f>INDEX('[1]EPA_9773_CeeTox_0_03-21-2014 17'!$E$2:$J$151,MATCH($D23,'[1]EPA_9773_CeeTox_0_03-21-2014 17'!$E$2:$E$151,0),5)</f>
        <v>'87820-88-0'</v>
      </c>
      <c r="C23" s="38" t="str">
        <f t="shared" si="0"/>
        <v>87820-88-0</v>
      </c>
      <c r="D23" s="17" t="s">
        <v>66</v>
      </c>
      <c r="E23" s="18">
        <v>0.20348615533126355</v>
      </c>
      <c r="F23" s="20" t="s">
        <v>90</v>
      </c>
      <c r="G23" s="31" t="s">
        <v>5</v>
      </c>
      <c r="H23" s="7"/>
      <c r="I23" s="8"/>
      <c r="J23" s="8"/>
      <c r="U23" s="6"/>
      <c r="V23" s="32"/>
    </row>
    <row r="24" spans="1:22" x14ac:dyDescent="0.25">
      <c r="A24" s="39" t="str">
        <f>INDEX('[1]EPA_9773_CeeTox_0_03-21-2014 17'!$E$2:$J$151,MATCH($D24,'[1]EPA_9773_CeeTox_0_03-21-2014 17'!$E$2:$E$151,0),6)</f>
        <v>Fluazifop-butyl</v>
      </c>
      <c r="B24" s="39" t="str">
        <f>INDEX('[1]EPA_9773_CeeTox_0_03-21-2014 17'!$E$2:$J$151,MATCH($D24,'[1]EPA_9773_CeeTox_0_03-21-2014 17'!$E$2:$E$151,0),5)</f>
        <v>'69806-50-4'</v>
      </c>
      <c r="C24" s="38" t="str">
        <f t="shared" si="0"/>
        <v>69806-50-4</v>
      </c>
      <c r="D24" s="17" t="s">
        <v>23</v>
      </c>
      <c r="E24" s="19">
        <v>528.56278156207691</v>
      </c>
      <c r="F24" s="19" t="s">
        <v>91</v>
      </c>
      <c r="G24" s="31"/>
      <c r="H24" s="4"/>
      <c r="I24" s="5"/>
      <c r="J24" s="5"/>
      <c r="U24" s="3"/>
      <c r="V24" s="32"/>
    </row>
    <row r="25" spans="1:22" x14ac:dyDescent="0.25">
      <c r="A25" s="39" t="str">
        <f>INDEX('[1]EPA_9773_CeeTox_0_03-21-2014 17'!$E$2:$J$151,MATCH($D25,'[1]EPA_9773_CeeTox_0_03-21-2014 17'!$E$2:$E$151,0),6)</f>
        <v>Clopyralid-olamine</v>
      </c>
      <c r="B25" s="39" t="str">
        <f>INDEX('[1]EPA_9773_CeeTox_0_03-21-2014 17'!$E$2:$J$151,MATCH($D25,'[1]EPA_9773_CeeTox_0_03-21-2014 17'!$E$2:$E$151,0),5)</f>
        <v>'57754-85-5'</v>
      </c>
      <c r="C25" s="38" t="str">
        <f t="shared" si="0"/>
        <v>57754-85-5</v>
      </c>
      <c r="D25" s="17" t="s">
        <v>67</v>
      </c>
      <c r="E25" s="18">
        <v>0</v>
      </c>
      <c r="F25" s="20" t="s">
        <v>90</v>
      </c>
      <c r="G25" s="31" t="s">
        <v>5</v>
      </c>
      <c r="H25" s="7"/>
      <c r="I25" s="8"/>
      <c r="J25" s="8"/>
      <c r="U25" s="6"/>
      <c r="V25" s="32"/>
    </row>
    <row r="26" spans="1:22" x14ac:dyDescent="0.25">
      <c r="A26" s="39" t="str">
        <f>INDEX('[1]EPA_9773_CeeTox_0_03-21-2014 17'!$E$2:$J$151,MATCH($D26,'[1]EPA_9773_CeeTox_0_03-21-2014 17'!$E$2:$E$151,0),6)</f>
        <v>Chlorpyrifos oxon</v>
      </c>
      <c r="B26" s="39" t="str">
        <f>INDEX('[1]EPA_9773_CeeTox_0_03-21-2014 17'!$E$2:$J$151,MATCH($D26,'[1]EPA_9773_CeeTox_0_03-21-2014 17'!$E$2:$E$151,0),5)</f>
        <v>'5598-15-2'</v>
      </c>
      <c r="C26" s="38" t="str">
        <f t="shared" si="0"/>
        <v>5598-15-2</v>
      </c>
      <c r="D26" s="17" t="s">
        <v>24</v>
      </c>
      <c r="E26" s="18">
        <v>44.12797856483818</v>
      </c>
      <c r="F26" s="19">
        <v>31.415315321615711</v>
      </c>
      <c r="G26" s="31" t="s">
        <v>5</v>
      </c>
      <c r="H26" s="4"/>
      <c r="I26" s="5"/>
      <c r="J26" s="5"/>
      <c r="U26" s="3"/>
      <c r="V26" s="32"/>
    </row>
    <row r="27" spans="1:22" x14ac:dyDescent="0.25">
      <c r="A27" s="39" t="str">
        <f>INDEX('[1]EPA_9773_CeeTox_0_03-21-2014 17'!$E$2:$J$151,MATCH($D27,'[1]EPA_9773_CeeTox_0_03-21-2014 17'!$E$2:$E$151,0),6)</f>
        <v>Trifloxystrobin</v>
      </c>
      <c r="B27" s="39" t="str">
        <f>INDEX('[1]EPA_9773_CeeTox_0_03-21-2014 17'!$E$2:$J$151,MATCH($D27,'[1]EPA_9773_CeeTox_0_03-21-2014 17'!$E$2:$E$151,0),5)</f>
        <v>'141517-21-7'</v>
      </c>
      <c r="C27" s="38" t="str">
        <f t="shared" si="0"/>
        <v>141517-21-7</v>
      </c>
      <c r="D27" s="17" t="s">
        <v>28</v>
      </c>
      <c r="E27" s="19">
        <v>207.17388694326073</v>
      </c>
      <c r="F27" s="19">
        <v>6.6914531632046792</v>
      </c>
      <c r="G27" s="31"/>
      <c r="H27" s="4"/>
      <c r="I27" s="5"/>
      <c r="J27" s="5"/>
      <c r="U27" s="3"/>
      <c r="V27" s="32"/>
    </row>
    <row r="28" spans="1:22" x14ac:dyDescent="0.25">
      <c r="A28" s="39" t="str">
        <f>INDEX('[1]EPA_9773_CeeTox_0_03-21-2014 17'!$E$2:$J$151,MATCH($D28,'[1]EPA_9773_CeeTox_0_03-21-2014 17'!$E$2:$E$151,0),6)</f>
        <v>Carfentrazone-ethyl</v>
      </c>
      <c r="B28" s="39" t="str">
        <f>INDEX('[1]EPA_9773_CeeTox_0_03-21-2014 17'!$E$2:$J$151,MATCH($D28,'[1]EPA_9773_CeeTox_0_03-21-2014 17'!$E$2:$E$151,0),5)</f>
        <v>'128639-02-1'</v>
      </c>
      <c r="C28" s="38" t="str">
        <f t="shared" si="0"/>
        <v>128639-02-1</v>
      </c>
      <c r="D28" s="17" t="s">
        <v>29</v>
      </c>
      <c r="E28" s="19">
        <v>614.0719696355203</v>
      </c>
      <c r="F28" s="19" t="s">
        <v>91</v>
      </c>
      <c r="G28" s="31"/>
      <c r="H28" s="4"/>
      <c r="I28" s="5"/>
      <c r="J28" s="5"/>
      <c r="U28" s="3"/>
      <c r="V28" s="32"/>
    </row>
    <row r="29" spans="1:22" x14ac:dyDescent="0.25">
      <c r="A29" s="39" t="str">
        <f>INDEX('[1]EPA_9773_CeeTox_0_03-21-2014 17'!$E$2:$J$151,MATCH($D29,'[1]EPA_9773_CeeTox_0_03-21-2014 17'!$E$2:$E$151,0),6)</f>
        <v>Isoxaben</v>
      </c>
      <c r="B29" s="39" t="str">
        <f>INDEX('[1]EPA_9773_CeeTox_0_03-21-2014 17'!$E$2:$J$151,MATCH($D29,'[1]EPA_9773_CeeTox_0_03-21-2014 17'!$E$2:$E$151,0),5)</f>
        <v>'82558-50-7'</v>
      </c>
      <c r="C29" s="38" t="str">
        <f t="shared" si="0"/>
        <v>82558-50-7</v>
      </c>
      <c r="D29" s="17" t="s">
        <v>30</v>
      </c>
      <c r="E29" s="18">
        <v>19.79430169611209</v>
      </c>
      <c r="F29" s="19">
        <v>70.03502232120573</v>
      </c>
      <c r="G29" s="31" t="s">
        <v>5</v>
      </c>
      <c r="H29" s="4"/>
      <c r="I29" s="5"/>
      <c r="J29" s="5"/>
      <c r="U29" s="3"/>
      <c r="V29" s="32"/>
    </row>
    <row r="30" spans="1:22" x14ac:dyDescent="0.25">
      <c r="A30" s="39" t="str">
        <f>INDEX('[1]EPA_9773_CeeTox_0_03-21-2014 17'!$E$2:$J$151,MATCH($D30,'[1]EPA_9773_CeeTox_0_03-21-2014 17'!$E$2:$E$151,0),6)</f>
        <v>Propoxycarbazone-sodium</v>
      </c>
      <c r="B30" s="39" t="str">
        <f>INDEX('[1]EPA_9773_CeeTox_0_03-21-2014 17'!$E$2:$J$151,MATCH($D30,'[1]EPA_9773_CeeTox_0_03-21-2014 17'!$E$2:$E$151,0),5)</f>
        <v>'181274-15-7'</v>
      </c>
      <c r="C30" s="38" t="str">
        <f t="shared" si="0"/>
        <v>181274-15-7</v>
      </c>
      <c r="D30" s="17" t="s">
        <v>48</v>
      </c>
      <c r="E30" s="18">
        <v>1.9033263892198891</v>
      </c>
      <c r="F30" s="20" t="s">
        <v>90</v>
      </c>
      <c r="G30" s="31" t="s">
        <v>5</v>
      </c>
      <c r="H30" s="7"/>
      <c r="I30" s="8"/>
      <c r="J30" s="8"/>
      <c r="U30" s="6"/>
      <c r="V30" s="32"/>
    </row>
    <row r="31" spans="1:22" x14ac:dyDescent="0.25">
      <c r="A31" s="39" t="str">
        <f>INDEX('[1]EPA_9773_CeeTox_0_03-21-2014 17'!$E$2:$J$151,MATCH($D31,'[1]EPA_9773_CeeTox_0_03-21-2014 17'!$E$2:$E$151,0),6)</f>
        <v>Malaoxon</v>
      </c>
      <c r="B31" s="39" t="str">
        <f>INDEX('[1]EPA_9773_CeeTox_0_03-21-2014 17'!$E$2:$J$151,MATCH($D31,'[1]EPA_9773_CeeTox_0_03-21-2014 17'!$E$2:$E$151,0),5)</f>
        <v>'1634-78-2'</v>
      </c>
      <c r="C31" s="38" t="str">
        <f t="shared" si="0"/>
        <v>1634-78-2</v>
      </c>
      <c r="D31" s="17" t="s">
        <v>49</v>
      </c>
      <c r="E31" s="18">
        <v>59.959707744073334</v>
      </c>
      <c r="F31" s="19">
        <v>23.120432258226238</v>
      </c>
      <c r="G31" s="31"/>
      <c r="H31" s="7"/>
      <c r="I31" s="8"/>
      <c r="J31" s="8"/>
      <c r="U31" s="6"/>
      <c r="V31" s="32"/>
    </row>
    <row r="32" spans="1:22" x14ac:dyDescent="0.25">
      <c r="A32" s="39" t="str">
        <f>INDEX('[1]EPA_9773_CeeTox_0_03-21-2014 17'!$E$2:$J$151,MATCH($D32,'[1]EPA_9773_CeeTox_0_03-21-2014 17'!$E$2:$E$151,0),6)</f>
        <v>Methamidophos</v>
      </c>
      <c r="B32" s="39" t="str">
        <f>INDEX('[1]EPA_9773_CeeTox_0_03-21-2014 17'!$E$2:$J$151,MATCH($D32,'[1]EPA_9773_CeeTox_0_03-21-2014 17'!$E$2:$E$151,0),5)</f>
        <v>'10265-92-6'</v>
      </c>
      <c r="C32" s="38" t="str">
        <f t="shared" si="0"/>
        <v>10265-92-6</v>
      </c>
      <c r="D32" s="17" t="s">
        <v>73</v>
      </c>
      <c r="E32" s="18">
        <v>0</v>
      </c>
      <c r="F32" s="20" t="s">
        <v>90</v>
      </c>
      <c r="G32" s="31" t="s">
        <v>5</v>
      </c>
      <c r="H32" s="7"/>
      <c r="I32" s="8"/>
      <c r="J32" s="8"/>
      <c r="U32" s="6"/>
      <c r="V32" s="32"/>
    </row>
    <row r="33" spans="1:22" x14ac:dyDescent="0.25">
      <c r="A33" s="39" t="str">
        <f>INDEX('[1]EPA_9773_CeeTox_0_03-21-2014 17'!$E$2:$J$151,MATCH($D33,'[1]EPA_9773_CeeTox_0_03-21-2014 17'!$E$2:$E$151,0),6)</f>
        <v>Lactofen</v>
      </c>
      <c r="B33" s="39" t="str">
        <f>INDEX('[1]EPA_9773_CeeTox_0_03-21-2014 17'!$E$2:$J$151,MATCH($D33,'[1]EPA_9773_CeeTox_0_03-21-2014 17'!$E$2:$E$151,0),5)</f>
        <v>'77501-63-4'</v>
      </c>
      <c r="C33" s="38" t="str">
        <f t="shared" si="0"/>
        <v>77501-63-4</v>
      </c>
      <c r="D33" s="17" t="s">
        <v>68</v>
      </c>
      <c r="E33" s="21" t="s">
        <v>89</v>
      </c>
      <c r="F33" s="20" t="s">
        <v>89</v>
      </c>
      <c r="G33" s="31" t="s">
        <v>92</v>
      </c>
      <c r="H33" s="7"/>
      <c r="I33" s="8"/>
      <c r="J33" s="8"/>
      <c r="U33" s="6"/>
      <c r="V33" s="32"/>
    </row>
    <row r="34" spans="1:22" x14ac:dyDescent="0.25">
      <c r="A34" s="39" t="str">
        <f>INDEX('[1]EPA_9773_CeeTox_0_03-21-2014 17'!$E$2:$J$151,MATCH($D34,'[1]EPA_9773_CeeTox_0_03-21-2014 17'!$E$2:$E$151,0),6)</f>
        <v>Fenbuconazole</v>
      </c>
      <c r="B34" s="39" t="str">
        <f>INDEX('[1]EPA_9773_CeeTox_0_03-21-2014 17'!$E$2:$J$151,MATCH($D34,'[1]EPA_9773_CeeTox_0_03-21-2014 17'!$E$2:$E$151,0),5)</f>
        <v>'114369-43-6'</v>
      </c>
      <c r="C34" s="38" t="str">
        <f t="shared" si="0"/>
        <v>114369-43-6</v>
      </c>
      <c r="D34" s="17" t="s">
        <v>31</v>
      </c>
      <c r="E34" s="18">
        <v>24.789096153514794</v>
      </c>
      <c r="F34" s="19">
        <v>55.923554151986728</v>
      </c>
      <c r="G34" s="31" t="s">
        <v>5</v>
      </c>
      <c r="H34" s="4"/>
      <c r="I34" s="8"/>
      <c r="J34" s="5"/>
      <c r="U34" s="3"/>
      <c r="V34" s="32"/>
    </row>
    <row r="35" spans="1:22" x14ac:dyDescent="0.25">
      <c r="A35" s="39" t="str">
        <f>INDEX('[1]EPA_9773_CeeTox_0_03-21-2014 17'!$E$2:$J$151,MATCH($D35,'[1]EPA_9773_CeeTox_0_03-21-2014 17'!$E$2:$E$151,0),6)</f>
        <v>Asulam</v>
      </c>
      <c r="B35" s="39" t="str">
        <f>INDEX('[1]EPA_9773_CeeTox_0_03-21-2014 17'!$E$2:$J$151,MATCH($D35,'[1]EPA_9773_CeeTox_0_03-21-2014 17'!$E$2:$E$151,0),5)</f>
        <v>'3337-71-1'</v>
      </c>
      <c r="C35" s="38" t="str">
        <f t="shared" si="0"/>
        <v>3337-71-1</v>
      </c>
      <c r="D35" s="17" t="s">
        <v>32</v>
      </c>
      <c r="E35" s="18">
        <v>2.9328197374881588</v>
      </c>
      <c r="F35" s="20" t="s">
        <v>90</v>
      </c>
      <c r="G35" s="31" t="s">
        <v>5</v>
      </c>
      <c r="H35" s="4"/>
      <c r="I35" s="8"/>
      <c r="J35" s="5"/>
      <c r="U35" s="3"/>
      <c r="V35" s="32"/>
    </row>
    <row r="36" spans="1:22" x14ac:dyDescent="0.25">
      <c r="A36" s="39" t="str">
        <f>INDEX('[1]EPA_9773_CeeTox_0_03-21-2014 17'!$E$2:$J$151,MATCH($D36,'[1]EPA_9773_CeeTox_0_03-21-2014 17'!$E$2:$E$151,0),6)</f>
        <v>5HPP-33</v>
      </c>
      <c r="B36" s="39" t="str">
        <f>INDEX('[1]EPA_9773_CeeTox_0_03-21-2014 17'!$E$2:$J$151,MATCH($D36,'[1]EPA_9773_CeeTox_0_03-21-2014 17'!$E$2:$E$151,0),5)</f>
        <v>'105624-86-0'</v>
      </c>
      <c r="C36" s="38" t="str">
        <f t="shared" si="0"/>
        <v>105624-86-0</v>
      </c>
      <c r="D36" s="17" t="s">
        <v>17</v>
      </c>
      <c r="E36" s="18">
        <v>14.425364449490562</v>
      </c>
      <c r="F36" s="19">
        <v>96.101167216530754</v>
      </c>
      <c r="G36" s="31" t="s">
        <v>5</v>
      </c>
      <c r="H36" s="4"/>
      <c r="I36" s="5"/>
      <c r="J36" s="5"/>
      <c r="U36" s="3"/>
      <c r="V36" s="32"/>
    </row>
    <row r="37" spans="1:22" x14ac:dyDescent="0.25">
      <c r="A37" s="39" t="str">
        <f>INDEX('[1]EPA_9773_CeeTox_0_03-21-2014 17'!$E$2:$J$151,MATCH($D37,'[1]EPA_9773_CeeTox_0_03-21-2014 17'!$E$2:$E$151,0),6)</f>
        <v>Fenoxaprop-P-ethyl</v>
      </c>
      <c r="B37" s="39" t="str">
        <f>INDEX('[1]EPA_9773_CeeTox_0_03-21-2014 17'!$E$2:$J$151,MATCH($D37,'[1]EPA_9773_CeeTox_0_03-21-2014 17'!$E$2:$E$151,0),5)</f>
        <v>'71283-80-2'</v>
      </c>
      <c r="C37" s="38" t="str">
        <f t="shared" si="0"/>
        <v>71283-80-2</v>
      </c>
      <c r="D37" s="17" t="s">
        <v>18</v>
      </c>
      <c r="E37" s="19">
        <v>768.70989608549132</v>
      </c>
      <c r="F37" s="19" t="s">
        <v>91</v>
      </c>
      <c r="G37" s="31"/>
      <c r="H37" s="4"/>
      <c r="I37" s="4"/>
      <c r="J37" s="5"/>
      <c r="U37" s="3"/>
      <c r="V37" s="32"/>
    </row>
    <row r="38" spans="1:22" x14ac:dyDescent="0.25">
      <c r="A38" s="39" t="str">
        <f>INDEX('[1]EPA_9773_CeeTox_0_03-21-2014 17'!$E$2:$J$151,MATCH($D38,'[1]EPA_9773_CeeTox_0_03-21-2014 17'!$E$2:$E$151,0),6)</f>
        <v>Basic Blue 7</v>
      </c>
      <c r="B38" s="39" t="str">
        <f>INDEX('[1]EPA_9773_CeeTox_0_03-21-2014 17'!$E$2:$J$151,MATCH($D38,'[1]EPA_9773_CeeTox_0_03-21-2014 17'!$E$2:$E$151,0),5)</f>
        <v>'2390-60-5'</v>
      </c>
      <c r="C38" s="38" t="str">
        <f t="shared" si="0"/>
        <v>2390-60-5</v>
      </c>
      <c r="D38" s="17" t="s">
        <v>19</v>
      </c>
      <c r="E38" s="18">
        <v>3.8992456834397351</v>
      </c>
      <c r="F38" s="19">
        <v>355.52885703189793</v>
      </c>
      <c r="G38" s="31"/>
      <c r="H38" s="4"/>
      <c r="I38" s="8"/>
      <c r="J38" s="5"/>
      <c r="U38" s="3"/>
      <c r="V38" s="32"/>
    </row>
    <row r="39" spans="1:22" x14ac:dyDescent="0.25">
      <c r="A39" s="39" t="str">
        <f>INDEX('[1]EPA_9773_CeeTox_0_03-21-2014 17'!$E$2:$J$151,MATCH($D39,'[1]EPA_9773_CeeTox_0_03-21-2014 17'!$E$2:$E$151,0),6)</f>
        <v>2-Chloro-4-phenylphenol</v>
      </c>
      <c r="B39" s="39" t="str">
        <f>INDEX('[1]EPA_9773_CeeTox_0_03-21-2014 17'!$E$2:$J$151,MATCH($D39,'[1]EPA_9773_CeeTox_0_03-21-2014 17'!$E$2:$E$151,0),5)</f>
        <v>'92-04-6'</v>
      </c>
      <c r="C39" s="38" t="str">
        <f t="shared" si="0"/>
        <v>92-04-6</v>
      </c>
      <c r="D39" s="17" t="s">
        <v>69</v>
      </c>
      <c r="E39" s="18">
        <v>54.578480115341144</v>
      </c>
      <c r="F39" s="19">
        <v>25.400017702768995</v>
      </c>
      <c r="G39" s="31"/>
      <c r="H39" s="7"/>
      <c r="I39" s="8"/>
      <c r="J39" s="8"/>
      <c r="U39" s="6"/>
      <c r="V39" s="32"/>
    </row>
    <row r="40" spans="1:22" x14ac:dyDescent="0.25">
      <c r="A40" s="39" t="str">
        <f>INDEX('[1]EPA_9773_CeeTox_0_03-21-2014 17'!$E$2:$J$151,MATCH($D40,'[1]EPA_9773_CeeTox_0_03-21-2014 17'!$E$2:$E$151,0),6)</f>
        <v>2,4-Dihydroxybenzophenone</v>
      </c>
      <c r="B40" s="39" t="str">
        <f>INDEX('[1]EPA_9773_CeeTox_0_03-21-2014 17'!$E$2:$J$151,MATCH($D40,'[1]EPA_9773_CeeTox_0_03-21-2014 17'!$E$2:$E$151,0),5)</f>
        <v>'131-56-6'</v>
      </c>
      <c r="C40" s="38" t="str">
        <f t="shared" si="0"/>
        <v>131-56-6</v>
      </c>
      <c r="D40" s="17" t="s">
        <v>20</v>
      </c>
      <c r="E40" s="18">
        <v>44.68773623452789</v>
      </c>
      <c r="F40" s="19">
        <v>31.021807724705756</v>
      </c>
      <c r="G40" s="31" t="s">
        <v>5</v>
      </c>
      <c r="H40" s="4"/>
      <c r="I40" s="5"/>
      <c r="J40" s="5"/>
      <c r="U40" s="3"/>
      <c r="V40" s="32"/>
    </row>
    <row r="41" spans="1:22" x14ac:dyDescent="0.25">
      <c r="A41" s="39" t="str">
        <f>INDEX('[1]EPA_9773_CeeTox_0_03-21-2014 17'!$E$2:$J$151,MATCH($D41,'[1]EPA_9773_CeeTox_0_03-21-2014 17'!$E$2:$E$151,0),6)</f>
        <v>Trinexapac-ethyl</v>
      </c>
      <c r="B41" s="39" t="str">
        <f>INDEX('[1]EPA_9773_CeeTox_0_03-21-2014 17'!$E$2:$J$151,MATCH($D41,'[1]EPA_9773_CeeTox_0_03-21-2014 17'!$E$2:$E$151,0),5)</f>
        <v>'95266-40-3'</v>
      </c>
      <c r="C41" s="38" t="str">
        <f t="shared" si="0"/>
        <v>95266-40-3</v>
      </c>
      <c r="D41" s="17" t="s">
        <v>21</v>
      </c>
      <c r="E41" s="18">
        <v>4.0424171059472433</v>
      </c>
      <c r="F41" s="19">
        <v>342.93699160345449</v>
      </c>
      <c r="G41" s="31" t="s">
        <v>5</v>
      </c>
      <c r="H41" s="4"/>
      <c r="I41" s="5"/>
      <c r="J41" s="5"/>
      <c r="U41" s="3"/>
      <c r="V41" s="32"/>
    </row>
    <row r="42" spans="1:22" x14ac:dyDescent="0.25">
      <c r="A42" s="39" t="str">
        <f>INDEX('[1]EPA_9773_CeeTox_0_03-21-2014 17'!$E$2:$J$151,MATCH($D42,'[1]EPA_9773_CeeTox_0_03-21-2014 17'!$E$2:$E$151,0),6)</f>
        <v>4,4'-Methylenedianiline</v>
      </c>
      <c r="B42" s="39" t="str">
        <f>INDEX('[1]EPA_9773_CeeTox_0_03-21-2014 17'!$E$2:$J$151,MATCH($D42,'[1]EPA_9773_CeeTox_0_03-21-2014 17'!$E$2:$E$151,0),5)</f>
        <v>'101-77-9'</v>
      </c>
      <c r="C42" s="38" t="str">
        <f t="shared" si="0"/>
        <v>101-77-9</v>
      </c>
      <c r="D42" s="17" t="s">
        <v>22</v>
      </c>
      <c r="E42" s="18">
        <v>5.1840805571335453</v>
      </c>
      <c r="F42" s="19">
        <v>267.41373823990494</v>
      </c>
      <c r="G42" s="31" t="s">
        <v>5</v>
      </c>
      <c r="H42" s="4"/>
      <c r="I42" s="8"/>
      <c r="J42" s="5"/>
      <c r="U42" s="3"/>
      <c r="V42" s="32"/>
    </row>
    <row r="43" spans="1:22" x14ac:dyDescent="0.25">
      <c r="A43" s="39" t="str">
        <f>INDEX('[1]EPA_9773_CeeTox_0_03-21-2014 17'!$E$2:$J$151,MATCH($D43,'[1]EPA_9773_CeeTox_0_03-21-2014 17'!$E$2:$E$151,0),6)</f>
        <v>2,2',4,4'-Tetrahydroxybenzophenone</v>
      </c>
      <c r="B43" s="39" t="str">
        <f>INDEX('[1]EPA_9773_CeeTox_0_03-21-2014 17'!$E$2:$J$151,MATCH($D43,'[1]EPA_9773_CeeTox_0_03-21-2014 17'!$E$2:$E$151,0),5)</f>
        <v>'131-55-5'</v>
      </c>
      <c r="C43" s="38" t="str">
        <f t="shared" si="0"/>
        <v>131-55-5</v>
      </c>
      <c r="D43" s="17" t="s">
        <v>70</v>
      </c>
      <c r="E43" s="18">
        <v>28.190776064457467</v>
      </c>
      <c r="F43" s="19">
        <v>49.175459304496087</v>
      </c>
      <c r="G43" s="31" t="s">
        <v>5</v>
      </c>
      <c r="H43" s="7"/>
      <c r="I43" s="8"/>
      <c r="J43" s="8"/>
      <c r="U43" s="6"/>
      <c r="V43" s="32"/>
    </row>
    <row r="44" spans="1:22" x14ac:dyDescent="0.25">
      <c r="A44" s="39" t="str">
        <f>INDEX('[1]EPA_9773_CeeTox_0_03-21-2014 17'!$E$2:$J$151,MATCH($D44,'[1]EPA_9773_CeeTox_0_03-21-2014 17'!$E$2:$E$151,0),6)</f>
        <v>Endothal</v>
      </c>
      <c r="B44" s="39" t="str">
        <f>INDEX('[1]EPA_9773_CeeTox_0_03-21-2014 17'!$E$2:$J$151,MATCH($D44,'[1]EPA_9773_CeeTox_0_03-21-2014 17'!$E$2:$E$151,0),5)</f>
        <v>'145-73-3'</v>
      </c>
      <c r="C44" s="38" t="str">
        <f t="shared" si="0"/>
        <v>145-73-3</v>
      </c>
      <c r="D44" s="17" t="s">
        <v>74</v>
      </c>
      <c r="E44" s="18">
        <v>0</v>
      </c>
      <c r="F44" s="20" t="s">
        <v>90</v>
      </c>
      <c r="G44" s="31" t="s">
        <v>5</v>
      </c>
      <c r="H44" s="7"/>
      <c r="I44" s="8"/>
      <c r="J44" s="8"/>
      <c r="U44" s="6"/>
      <c r="V44" s="32"/>
    </row>
    <row r="45" spans="1:22" x14ac:dyDescent="0.25">
      <c r="A45" s="39" t="str">
        <f>INDEX('[1]EPA_9773_CeeTox_0_03-21-2014 17'!$E$2:$J$151,MATCH($D45,'[1]EPA_9773_CeeTox_0_03-21-2014 17'!$E$2:$E$151,0),6)</f>
        <v>Picloram</v>
      </c>
      <c r="B45" s="39" t="str">
        <f>INDEX('[1]EPA_9773_CeeTox_0_03-21-2014 17'!$E$2:$J$151,MATCH($D45,'[1]EPA_9773_CeeTox_0_03-21-2014 17'!$E$2:$E$151,0),5)</f>
        <v>'1918-02-1'</v>
      </c>
      <c r="C45" s="38" t="str">
        <f t="shared" si="0"/>
        <v>1918-02-1</v>
      </c>
      <c r="D45" s="17" t="s">
        <v>75</v>
      </c>
      <c r="E45" s="18">
        <v>2.187071843909048</v>
      </c>
      <c r="F45" s="20" t="s">
        <v>90</v>
      </c>
      <c r="G45" s="31" t="s">
        <v>5</v>
      </c>
      <c r="H45" s="7"/>
      <c r="I45" s="8"/>
      <c r="J45" s="8"/>
      <c r="U45" s="6"/>
      <c r="V45" s="32"/>
    </row>
    <row r="46" spans="1:22" x14ac:dyDescent="0.25">
      <c r="A46" s="39" t="str">
        <f>INDEX('[1]EPA_9773_CeeTox_0_03-21-2014 17'!$E$2:$J$151,MATCH($D46,'[1]EPA_9773_CeeTox_0_03-21-2014 17'!$E$2:$E$151,0),6)</f>
        <v>Cyazofamid</v>
      </c>
      <c r="B46" s="39" t="str">
        <f>INDEX('[1]EPA_9773_CeeTox_0_03-21-2014 17'!$E$2:$J$151,MATCH($D46,'[1]EPA_9773_CeeTox_0_03-21-2014 17'!$E$2:$E$151,0),5)</f>
        <v>'120116-88-3'</v>
      </c>
      <c r="C46" s="38" t="str">
        <f t="shared" si="0"/>
        <v>120116-88-3</v>
      </c>
      <c r="D46" s="17" t="s">
        <v>71</v>
      </c>
      <c r="E46" s="18">
        <v>13.136975907609001</v>
      </c>
      <c r="F46" s="19">
        <v>105.52614017636601</v>
      </c>
      <c r="G46" s="31" t="s">
        <v>5</v>
      </c>
      <c r="H46" s="7"/>
      <c r="I46" s="8"/>
      <c r="J46" s="8"/>
      <c r="U46" s="6"/>
      <c r="V46" s="32"/>
    </row>
    <row r="47" spans="1:22" x14ac:dyDescent="0.25">
      <c r="A47" s="39" t="str">
        <f>INDEX('[1]EPA_9773_CeeTox_0_03-21-2014 17'!$E$2:$J$151,MATCH($D47,'[1]EPA_9773_CeeTox_0_03-21-2014 17'!$E$2:$E$151,0),6)</f>
        <v>2,5-Di-tert-butylbenzene-1,4-diol</v>
      </c>
      <c r="B47" s="39" t="str">
        <f>INDEX('[1]EPA_9773_CeeTox_0_03-21-2014 17'!$E$2:$J$151,MATCH($D47,'[1]EPA_9773_CeeTox_0_03-21-2014 17'!$E$2:$E$151,0),5)</f>
        <v>'88-58-4'</v>
      </c>
      <c r="C47" s="38" t="str">
        <f t="shared" si="0"/>
        <v>88-58-4</v>
      </c>
      <c r="D47" s="17" t="s">
        <v>72</v>
      </c>
      <c r="E47" s="18" t="s">
        <v>89</v>
      </c>
      <c r="F47" s="19" t="s">
        <v>89</v>
      </c>
      <c r="G47" s="31" t="s">
        <v>92</v>
      </c>
      <c r="H47" s="7"/>
      <c r="I47" s="8"/>
      <c r="J47" s="8"/>
      <c r="U47" s="6"/>
      <c r="V47" s="32"/>
    </row>
    <row r="48" spans="1:22" x14ac:dyDescent="0.25">
      <c r="A48" s="39" t="str">
        <f>INDEX('[1]EPA_9773_CeeTox_0_03-21-2014 17'!$E$2:$J$151,MATCH($D48,'[1]EPA_9773_CeeTox_0_03-21-2014 17'!$E$2:$E$151,0),6)</f>
        <v>meso-Hexestrol</v>
      </c>
      <c r="B48" s="39" t="str">
        <f>INDEX('[1]EPA_9773_CeeTox_0_03-21-2014 17'!$E$2:$J$151,MATCH($D48,'[1]EPA_9773_CeeTox_0_03-21-2014 17'!$E$2:$E$151,0),5)</f>
        <v>'84-16-2'</v>
      </c>
      <c r="C48" s="38" t="str">
        <f t="shared" si="0"/>
        <v>84-16-2</v>
      </c>
      <c r="D48" s="17" t="s">
        <v>76</v>
      </c>
      <c r="E48" s="18">
        <v>39.468310345327765</v>
      </c>
      <c r="F48" s="19">
        <v>35.124238889137025</v>
      </c>
      <c r="G48" s="31"/>
      <c r="H48" s="7"/>
      <c r="I48" s="8"/>
      <c r="J48" s="8"/>
      <c r="U48" s="6"/>
      <c r="V48" s="32"/>
    </row>
    <row r="49" spans="1:22" x14ac:dyDescent="0.25">
      <c r="A49" s="39" t="str">
        <f>INDEX('[1]EPA_9773_CeeTox_0_03-21-2014 17'!$E$2:$J$151,MATCH($D49,'[1]EPA_9773_CeeTox_0_03-21-2014 17'!$E$2:$E$151,0),6)</f>
        <v>Bisphenol AF</v>
      </c>
      <c r="B49" s="39" t="str">
        <f>INDEX('[1]EPA_9773_CeeTox_0_03-21-2014 17'!$E$2:$J$151,MATCH($D49,'[1]EPA_9773_CeeTox_0_03-21-2014 17'!$E$2:$E$151,0),5)</f>
        <v>'1478-61-1'</v>
      </c>
      <c r="C49" s="38" t="str">
        <f t="shared" si="0"/>
        <v>1478-61-1</v>
      </c>
      <c r="D49" s="17" t="s">
        <v>77</v>
      </c>
      <c r="E49" s="18">
        <v>46.610257057298689</v>
      </c>
      <c r="F49" s="19">
        <v>29.742259507723762</v>
      </c>
      <c r="G49" s="31"/>
      <c r="H49" s="7"/>
      <c r="I49" s="8"/>
      <c r="J49" s="8"/>
      <c r="U49" s="6"/>
      <c r="V49" s="32"/>
    </row>
    <row r="50" spans="1:22" x14ac:dyDescent="0.25">
      <c r="A50" s="39" t="str">
        <f>INDEX('[1]EPA_9773_CeeTox_0_03-21-2014 17'!$E$2:$J$151,MATCH($D50,'[1]EPA_9773_CeeTox_0_03-21-2014 17'!$E$2:$E$151,0),6)</f>
        <v>Nicotine</v>
      </c>
      <c r="B50" s="39" t="str">
        <f>INDEX('[1]EPA_9773_CeeTox_0_03-21-2014 17'!$E$2:$J$151,MATCH($D50,'[1]EPA_9773_CeeTox_0_03-21-2014 17'!$E$2:$E$151,0),5)</f>
        <v>'54-11-5'</v>
      </c>
      <c r="C50" s="38" t="str">
        <f t="shared" si="0"/>
        <v>54-11-5</v>
      </c>
      <c r="D50" s="17" t="s">
        <v>50</v>
      </c>
      <c r="E50" s="18">
        <v>5.7173925594020698</v>
      </c>
      <c r="F50" s="19">
        <v>242.4696829396774</v>
      </c>
      <c r="G50" s="31"/>
      <c r="H50" s="7"/>
      <c r="I50" s="8"/>
      <c r="J50" s="8"/>
      <c r="U50" s="6"/>
      <c r="V50" s="32"/>
    </row>
    <row r="51" spans="1:22" x14ac:dyDescent="0.25">
      <c r="A51" s="39" t="str">
        <f>INDEX('[1]EPA_9773_CeeTox_0_03-21-2014 17'!$E$2:$J$151,MATCH($D51,'[1]EPA_9773_CeeTox_0_03-21-2014 17'!$E$2:$E$151,0),6)</f>
        <v>N,N,N-Trimethyl(oxiran-2-yl)methanaminium chloride</v>
      </c>
      <c r="B51" s="39" t="str">
        <f>INDEX('[1]EPA_9773_CeeTox_0_03-21-2014 17'!$E$2:$J$151,MATCH($D51,'[1]EPA_9773_CeeTox_0_03-21-2014 17'!$E$2:$E$151,0),5)</f>
        <v>'3033-77-0'</v>
      </c>
      <c r="C51" s="38" t="str">
        <f t="shared" si="0"/>
        <v>3033-77-0</v>
      </c>
      <c r="D51" s="23" t="s">
        <v>51</v>
      </c>
      <c r="E51" s="24">
        <v>1.3228965188729631</v>
      </c>
      <c r="F51" s="20" t="s">
        <v>90</v>
      </c>
      <c r="G51" s="33"/>
      <c r="H51" s="9"/>
      <c r="I51" s="10"/>
      <c r="J51" s="10"/>
      <c r="U51" s="6"/>
      <c r="V51" s="32"/>
    </row>
    <row r="52" spans="1:22" x14ac:dyDescent="0.25">
      <c r="A52" s="39" t="str">
        <f>INDEX('[1]EPA_9773_CeeTox_0_03-21-2014 17'!$E$2:$J$151,MATCH($D52,'[1]EPA_9773_CeeTox_0_03-21-2014 17'!$E$2:$E$151,0),6)</f>
        <v>Triflumizole</v>
      </c>
      <c r="B52" s="39" t="str">
        <f>INDEX('[1]EPA_9773_CeeTox_0_03-21-2014 17'!$E$2:$J$151,MATCH($D52,'[1]EPA_9773_CeeTox_0_03-21-2014 17'!$E$2:$E$151,0),5)</f>
        <v>'68694-11-1'</v>
      </c>
      <c r="C52" s="38" t="str">
        <f t="shared" si="0"/>
        <v>68694-11-1</v>
      </c>
      <c r="D52" s="23" t="s">
        <v>25</v>
      </c>
      <c r="E52" s="24">
        <v>26.637397595792041</v>
      </c>
      <c r="F52" s="25">
        <v>52.043160602854314</v>
      </c>
      <c r="G52" s="33"/>
      <c r="H52" s="11"/>
      <c r="I52" s="12"/>
      <c r="J52" s="12"/>
      <c r="U52" s="6"/>
      <c r="V52" s="32"/>
    </row>
    <row r="53" spans="1:22" x14ac:dyDescent="0.25">
      <c r="A53" s="39" t="str">
        <f>INDEX('[1]EPA_9773_CeeTox_0_03-21-2014 17'!$E$2:$J$151,MATCH($D53,'[1]EPA_9773_CeeTox_0_03-21-2014 17'!$E$2:$E$151,0),6)</f>
        <v>Methomyl</v>
      </c>
      <c r="B53" s="39" t="str">
        <f>INDEX('[1]EPA_9773_CeeTox_0_03-21-2014 17'!$E$2:$J$151,MATCH($D53,'[1]EPA_9773_CeeTox_0_03-21-2014 17'!$E$2:$E$151,0),5)</f>
        <v>'16752-77-5'</v>
      </c>
      <c r="C53" s="38" t="str">
        <f t="shared" si="0"/>
        <v>16752-77-5</v>
      </c>
      <c r="D53" s="17" t="s">
        <v>26</v>
      </c>
      <c r="E53" s="18">
        <v>2.0537023811320614</v>
      </c>
      <c r="F53" s="20" t="s">
        <v>90</v>
      </c>
      <c r="G53" s="31"/>
      <c r="H53" s="4"/>
      <c r="I53" s="8"/>
      <c r="J53" s="5"/>
      <c r="U53" s="3"/>
      <c r="V53" s="32"/>
    </row>
    <row r="54" spans="1:22" x14ac:dyDescent="0.25">
      <c r="A54" s="39" t="str">
        <f>INDEX('[1]EPA_9773_CeeTox_0_03-21-2014 17'!$E$2:$J$151,MATCH($D54,'[1]EPA_9773_CeeTox_0_03-21-2014 17'!$E$2:$E$151,0),6)</f>
        <v>Mevinphos</v>
      </c>
      <c r="B54" s="39" t="str">
        <f>INDEX('[1]EPA_9773_CeeTox_0_03-21-2014 17'!$E$2:$J$151,MATCH($D54,'[1]EPA_9773_CeeTox_0_03-21-2014 17'!$E$2:$E$151,0),5)</f>
        <v>'7786-34-7'</v>
      </c>
      <c r="C54" s="38" t="str">
        <f t="shared" si="0"/>
        <v>7786-34-7</v>
      </c>
      <c r="D54" s="17" t="s">
        <v>27</v>
      </c>
      <c r="E54" s="18">
        <v>5.652993737650899</v>
      </c>
      <c r="F54" s="19">
        <v>245.23189401160829</v>
      </c>
      <c r="G54" s="31"/>
      <c r="H54" s="4"/>
      <c r="I54" s="5"/>
      <c r="J54" s="5"/>
      <c r="U54" s="3"/>
      <c r="V54" s="32"/>
    </row>
    <row r="55" spans="1:22" x14ac:dyDescent="0.25">
      <c r="A55" s="39" t="str">
        <f>INDEX('[1]EPA_9773_CeeTox_0_03-21-2014 17'!$E$2:$J$151,MATCH($D55,'[1]EPA_9773_CeeTox_0_03-21-2014 17'!$E$2:$E$151,0),6)</f>
        <v>S-Bioallethrin</v>
      </c>
      <c r="B55" s="39" t="str">
        <f>INDEX('[1]EPA_9773_CeeTox_0_03-21-2014 17'!$E$2:$J$151,MATCH($D55,'[1]EPA_9773_CeeTox_0_03-21-2014 17'!$E$2:$E$151,0),5)</f>
        <v>'28434-00-6'</v>
      </c>
      <c r="C55" s="38" t="str">
        <f t="shared" si="0"/>
        <v>28434-00-6</v>
      </c>
      <c r="D55" s="17" t="s">
        <v>52</v>
      </c>
      <c r="E55" s="18">
        <v>33.803460774115067</v>
      </c>
      <c r="F55" s="19">
        <v>41.010427020580181</v>
      </c>
      <c r="G55" s="31"/>
      <c r="H55" s="7"/>
      <c r="I55" s="8"/>
      <c r="J55" s="8"/>
      <c r="U55" s="6"/>
      <c r="V55" s="32"/>
    </row>
    <row r="56" spans="1:22" x14ac:dyDescent="0.25">
      <c r="A56" s="39" t="str">
        <f>INDEX('[1]EPA_9773_CeeTox_0_03-21-2014 17'!$E$2:$J$151,MATCH($D56,'[1]EPA_9773_CeeTox_0_03-21-2014 17'!$E$2:$E$151,0),6)</f>
        <v>Flumiclorac-pentyl</v>
      </c>
      <c r="B56" s="39" t="str">
        <f>INDEX('[1]EPA_9773_CeeTox_0_03-21-2014 17'!$E$2:$J$151,MATCH($D56,'[1]EPA_9773_CeeTox_0_03-21-2014 17'!$E$2:$E$151,0),5)</f>
        <v>'87546-18-7'</v>
      </c>
      <c r="C56" s="38" t="str">
        <f t="shared" si="0"/>
        <v>87546-18-7</v>
      </c>
      <c r="D56" s="17" t="s">
        <v>33</v>
      </c>
      <c r="E56" s="19">
        <v>439.24084390806598</v>
      </c>
      <c r="F56" s="19" t="s">
        <v>91</v>
      </c>
      <c r="G56" s="31"/>
      <c r="H56" s="7"/>
      <c r="I56" s="4"/>
      <c r="J56" s="8"/>
      <c r="U56" s="6"/>
      <c r="V56" s="32"/>
    </row>
    <row r="57" spans="1:22" x14ac:dyDescent="0.25">
      <c r="A57" s="39" t="str">
        <f>INDEX('[1]EPA_9773_CeeTox_0_03-21-2014 17'!$E$2:$J$151,MATCH($D57,'[1]EPA_9773_CeeTox_0_03-21-2014 17'!$E$2:$E$151,0),6)</f>
        <v>Pyrithiobac-sodium</v>
      </c>
      <c r="B57" s="39" t="str">
        <f>INDEX('[1]EPA_9773_CeeTox_0_03-21-2014 17'!$E$2:$J$151,MATCH($D57,'[1]EPA_9773_CeeTox_0_03-21-2014 17'!$E$2:$E$151,0),5)</f>
        <v>'123343-16-8'</v>
      </c>
      <c r="C57" s="38" t="str">
        <f t="shared" si="0"/>
        <v>123343-16-8</v>
      </c>
      <c r="D57" s="17" t="s">
        <v>34</v>
      </c>
      <c r="E57" s="18">
        <v>0.36897747088326938</v>
      </c>
      <c r="F57" s="20" t="s">
        <v>90</v>
      </c>
      <c r="G57" s="31"/>
      <c r="H57" s="7"/>
      <c r="I57" s="8"/>
      <c r="J57" s="8"/>
      <c r="U57" s="6"/>
      <c r="V57" s="32"/>
    </row>
    <row r="58" spans="1:22" x14ac:dyDescent="0.25">
      <c r="A58" s="39" t="str">
        <f>INDEX('[1]EPA_9773_CeeTox_0_03-21-2014 17'!$E$2:$J$151,MATCH($D58,'[1]EPA_9773_CeeTox_0_03-21-2014 17'!$E$2:$E$151,0),6)</f>
        <v>Diquat dibromide monohydrate</v>
      </c>
      <c r="B58" s="39" t="str">
        <f>INDEX('[1]EPA_9773_CeeTox_0_03-21-2014 17'!$E$2:$J$151,MATCH($D58,'[1]EPA_9773_CeeTox_0_03-21-2014 17'!$E$2:$E$151,0),5)</f>
        <v>'6385-62-2'</v>
      </c>
      <c r="C58" s="38" t="str">
        <f t="shared" si="0"/>
        <v>6385-62-2</v>
      </c>
      <c r="D58" s="17" t="s">
        <v>35</v>
      </c>
      <c r="E58" s="18">
        <v>0.17586895890851223</v>
      </c>
      <c r="F58" s="20" t="s">
        <v>90</v>
      </c>
      <c r="G58" s="31"/>
      <c r="H58" s="7"/>
      <c r="I58" s="8"/>
      <c r="J58" s="8"/>
      <c r="U58" s="6"/>
      <c r="V58" s="32"/>
    </row>
    <row r="59" spans="1:22" x14ac:dyDescent="0.25">
      <c r="A59" s="39" t="str">
        <f>INDEX('[1]EPA_9773_CeeTox_0_03-21-2014 17'!$E$2:$J$151,MATCH($D59,'[1]EPA_9773_CeeTox_0_03-21-2014 17'!$E$2:$E$151,0),6)</f>
        <v>Fluthiacet-methyl</v>
      </c>
      <c r="B59" s="39" t="str">
        <f>INDEX('[1]EPA_9773_CeeTox_0_03-21-2014 17'!$E$2:$J$151,MATCH($D59,'[1]EPA_9773_CeeTox_0_03-21-2014 17'!$E$2:$E$151,0),5)</f>
        <v>'117337-19-6'</v>
      </c>
      <c r="C59" s="38" t="str">
        <f t="shared" si="0"/>
        <v>117337-19-6</v>
      </c>
      <c r="D59" s="17" t="s">
        <v>53</v>
      </c>
      <c r="E59" s="19">
        <v>849.21422778532428</v>
      </c>
      <c r="F59" s="19" t="s">
        <v>91</v>
      </c>
      <c r="G59" s="31"/>
      <c r="H59" s="7"/>
      <c r="I59" s="4"/>
      <c r="J59" s="8"/>
      <c r="U59" s="6"/>
      <c r="V59" s="32"/>
    </row>
    <row r="60" spans="1:22" x14ac:dyDescent="0.25">
      <c r="A60" s="39" t="str">
        <f>INDEX('[1]EPA_9773_CeeTox_0_03-21-2014 17'!$E$2:$J$151,MATCH($D60,'[1]EPA_9773_CeeTox_0_03-21-2014 17'!$E$2:$E$151,0),6)</f>
        <v>Flufenpyr-ethyl</v>
      </c>
      <c r="B60" s="39" t="str">
        <f>INDEX('[1]EPA_9773_CeeTox_0_03-21-2014 17'!$E$2:$J$151,MATCH($D60,'[1]EPA_9773_CeeTox_0_03-21-2014 17'!$E$2:$E$151,0),5)</f>
        <v>'188489-07-8'</v>
      </c>
      <c r="C60" s="38" t="str">
        <f t="shared" si="0"/>
        <v>188489-07-8</v>
      </c>
      <c r="D60" s="17" t="s">
        <v>36</v>
      </c>
      <c r="E60" s="19">
        <v>454.70543827006213</v>
      </c>
      <c r="F60" s="19" t="s">
        <v>91</v>
      </c>
      <c r="G60" s="31"/>
      <c r="H60" s="7"/>
      <c r="I60" s="4"/>
      <c r="J60" s="8"/>
      <c r="U60" s="6"/>
      <c r="V60" s="32"/>
    </row>
    <row r="61" spans="1:22" x14ac:dyDescent="0.25">
      <c r="A61" s="39" t="s">
        <v>100</v>
      </c>
      <c r="B61" s="39" t="str">
        <f>INDEX('[1]EPA_9773_CeeTox_0_03-21-2014 17'!$E$2:$J$151,MATCH($D61,'[1]EPA_9773_CeeTox_0_03-21-2014 17'!$E$2:$E$151,0),5)</f>
        <v>'27955-94-8'</v>
      </c>
      <c r="C61" s="38" t="str">
        <f t="shared" si="0"/>
        <v>27955-94-8</v>
      </c>
      <c r="D61" s="17" t="s">
        <v>78</v>
      </c>
      <c r="E61" s="18">
        <v>38.394379993566567</v>
      </c>
      <c r="F61" s="19">
        <v>36.106700026206454</v>
      </c>
      <c r="G61" s="31"/>
      <c r="H61" s="7"/>
      <c r="I61" s="8"/>
      <c r="J61" s="8"/>
      <c r="U61" s="6"/>
      <c r="V61" s="32"/>
    </row>
    <row r="62" spans="1:22" x14ac:dyDescent="0.25">
      <c r="A62" s="39" t="str">
        <f>INDEX('[1]EPA_9773_CeeTox_0_03-21-2014 17'!$E$2:$J$151,MATCH($D62,'[1]EPA_9773_CeeTox_0_03-21-2014 17'!$E$2:$E$151,0),6)</f>
        <v>17alpha-Estradiol</v>
      </c>
      <c r="B62" s="39" t="str">
        <f>INDEX('[1]EPA_9773_CeeTox_0_03-21-2014 17'!$E$2:$J$151,MATCH($D62,'[1]EPA_9773_CeeTox_0_03-21-2014 17'!$E$2:$E$151,0),5)</f>
        <v>'57-91-0'</v>
      </c>
      <c r="C62" s="38" t="str">
        <f t="shared" si="0"/>
        <v>57-91-0</v>
      </c>
      <c r="D62" s="17" t="s">
        <v>37</v>
      </c>
      <c r="E62" s="18">
        <v>36.666529282204557</v>
      </c>
      <c r="F62" s="19">
        <v>37.808169692044011</v>
      </c>
      <c r="G62" s="31"/>
      <c r="H62" s="7"/>
      <c r="I62" s="8"/>
      <c r="J62" s="8"/>
      <c r="U62" s="6"/>
      <c r="V62" s="32"/>
    </row>
    <row r="63" spans="1:22" x14ac:dyDescent="0.25">
      <c r="A63" s="39" t="str">
        <f>INDEX('[1]EPA_9773_CeeTox_0_03-21-2014 17'!$E$2:$J$151,MATCH($D63,'[1]EPA_9773_CeeTox_0_03-21-2014 17'!$E$2:$E$151,0),6)</f>
        <v>Darbufelone mesylate</v>
      </c>
      <c r="B63" s="39" t="str">
        <f>INDEX('[1]EPA_9773_CeeTox_0_03-21-2014 17'!$E$2:$J$151,MATCH($D63,'[1]EPA_9773_CeeTox_0_03-21-2014 17'!$E$2:$E$151,0),5)</f>
        <v>'139340-56-0'</v>
      </c>
      <c r="C63" s="38" t="str">
        <f t="shared" si="0"/>
        <v>139340-56-0</v>
      </c>
      <c r="D63" s="17" t="s">
        <v>54</v>
      </c>
      <c r="E63" s="18">
        <v>1.4522568456323144</v>
      </c>
      <c r="F63" s="20" t="s">
        <v>90</v>
      </c>
      <c r="G63" s="31" t="s">
        <v>5</v>
      </c>
      <c r="H63" s="7"/>
      <c r="I63" s="8"/>
      <c r="J63" s="8"/>
      <c r="U63" s="6"/>
      <c r="V63" s="32"/>
    </row>
    <row r="64" spans="1:22" x14ac:dyDescent="0.25">
      <c r="A64" s="39" t="str">
        <f>INDEX('[1]EPA_9773_CeeTox_0_03-21-2014 17'!$E$2:$J$151,MATCH($D64,'[1]EPA_9773_CeeTox_0_03-21-2014 17'!$E$2:$E$151,0),6)</f>
        <v>CJ-013610</v>
      </c>
      <c r="B64" s="39" t="str">
        <f>INDEX('[1]EPA_9773_CeeTox_0_03-21-2014 17'!$E$2:$J$151,MATCH($D64,'[1]EPA_9773_CeeTox_0_03-21-2014 17'!$E$2:$E$151,0),5)</f>
        <v>'249296-43-3'</v>
      </c>
      <c r="C64" s="38" t="str">
        <f t="shared" si="0"/>
        <v>249296-43-3</v>
      </c>
      <c r="D64" s="17" t="s">
        <v>55</v>
      </c>
      <c r="E64" s="18">
        <v>4.6158324109692188</v>
      </c>
      <c r="F64" s="19">
        <v>300.33463906216656</v>
      </c>
      <c r="G64" s="31" t="s">
        <v>5</v>
      </c>
      <c r="H64" s="7"/>
      <c r="I64" s="8"/>
      <c r="J64" s="8"/>
      <c r="U64" s="6"/>
      <c r="V64" s="32"/>
    </row>
    <row r="65" spans="1:22" x14ac:dyDescent="0.25">
      <c r="A65" s="39" t="str">
        <f>INDEX('[1]EPA_9773_CeeTox_0_03-21-2014 17'!$E$2:$J$151,MATCH($D65,'[1]EPA_9773_CeeTox_0_03-21-2014 17'!$E$2:$E$151,0),6)</f>
        <v>SB236057A</v>
      </c>
      <c r="B65" s="39" t="str">
        <f>INDEX('[1]EPA_9773_CeeTox_0_03-21-2014 17'!$E$2:$J$151,MATCH($D65,'[1]EPA_9773_CeeTox_0_03-21-2014 17'!$E$2:$E$151,0),5)</f>
        <v>'180084-01-9'</v>
      </c>
      <c r="C65" s="38" t="str">
        <f t="shared" si="0"/>
        <v>180084-01-9</v>
      </c>
      <c r="D65" s="17" t="s">
        <v>38</v>
      </c>
      <c r="E65" s="18">
        <v>7.440443354948667</v>
      </c>
      <c r="F65" s="19">
        <v>186.31878437699024</v>
      </c>
      <c r="G65" s="31" t="s">
        <v>5</v>
      </c>
      <c r="H65" s="7"/>
      <c r="I65" s="8"/>
      <c r="J65" s="8"/>
      <c r="U65" s="6"/>
      <c r="V65" s="32"/>
    </row>
    <row r="66" spans="1:22" x14ac:dyDescent="0.25">
      <c r="A66" s="39" t="str">
        <f>INDEX('[1]EPA_9773_CeeTox_0_03-21-2014 17'!$E$2:$J$151,MATCH($D66,'[1]EPA_9773_CeeTox_0_03-21-2014 17'!$E$2:$E$151,0),6)</f>
        <v>SSR241586</v>
      </c>
      <c r="B66" s="39" t="str">
        <f>INDEX('[1]EPA_9773_CeeTox_0_03-21-2014 17'!$E$2:$J$151,MATCH($D66,'[1]EPA_9773_CeeTox_0_03-21-2014 17'!$E$2:$E$151,0),5)</f>
        <v>'NOCAS_47353'</v>
      </c>
      <c r="C66" s="38" t="str">
        <f t="shared" si="0"/>
        <v>NOCAS_47353</v>
      </c>
      <c r="D66" s="17" t="s">
        <v>56</v>
      </c>
      <c r="E66" s="18">
        <v>15.279163471025113</v>
      </c>
      <c r="F66" s="19">
        <v>90.731037975266915</v>
      </c>
      <c r="G66" s="31" t="s">
        <v>5</v>
      </c>
      <c r="H66" s="7"/>
      <c r="I66" s="8"/>
      <c r="J66" s="8"/>
      <c r="U66" s="6"/>
      <c r="V66" s="32"/>
    </row>
    <row r="67" spans="1:22" x14ac:dyDescent="0.25">
      <c r="A67" s="39" t="str">
        <f>INDEX('[1]EPA_9773_CeeTox_0_03-21-2014 17'!$E$2:$J$151,MATCH($D67,'[1]EPA_9773_CeeTox_0_03-21-2014 17'!$E$2:$E$151,0),6)</f>
        <v>Tamoxifen citrate</v>
      </c>
      <c r="B67" s="39" t="str">
        <f>INDEX('[1]EPA_9773_CeeTox_0_03-21-2014 17'!$E$2:$J$151,MATCH($D67,'[1]EPA_9773_CeeTox_0_03-21-2014 17'!$E$2:$E$151,0),5)</f>
        <v>'54965-24-1'</v>
      </c>
      <c r="C67" s="38" t="str">
        <f t="shared" ref="C67:C86" si="1">MID(B67,2,LEN(B67)-2)</f>
        <v>54965-24-1</v>
      </c>
      <c r="D67" s="17" t="s">
        <v>39</v>
      </c>
      <c r="E67" s="18">
        <v>7.713902126978847</v>
      </c>
      <c r="F67" s="19">
        <v>179.71376072706713</v>
      </c>
      <c r="G67" s="31"/>
      <c r="H67" s="7"/>
      <c r="I67" s="8"/>
      <c r="J67" s="8"/>
      <c r="U67" s="6"/>
      <c r="V67" s="32"/>
    </row>
    <row r="68" spans="1:22" x14ac:dyDescent="0.25">
      <c r="A68" s="39" t="str">
        <f>INDEX('[1]EPA_9773_CeeTox_0_03-21-2014 17'!$E$2:$J$151,MATCH($D68,'[1]EPA_9773_CeeTox_0_03-21-2014 17'!$E$2:$E$151,0),6)</f>
        <v>Quercetin</v>
      </c>
      <c r="B68" s="39" t="str">
        <f>INDEX('[1]EPA_9773_CeeTox_0_03-21-2014 17'!$E$2:$J$151,MATCH($D68,'[1]EPA_9773_CeeTox_0_03-21-2014 17'!$E$2:$E$151,0),5)</f>
        <v>'117-39-5'</v>
      </c>
      <c r="C68" s="38" t="str">
        <f t="shared" si="1"/>
        <v>117-39-5</v>
      </c>
      <c r="D68" s="17" t="s">
        <v>57</v>
      </c>
      <c r="E68" s="18">
        <v>57.359680915241512</v>
      </c>
      <c r="F68" s="19">
        <v>24.168446180312117</v>
      </c>
      <c r="G68" s="31"/>
      <c r="H68" s="7"/>
      <c r="I68" s="8"/>
      <c r="J68" s="8"/>
      <c r="U68" s="6"/>
      <c r="V68" s="32"/>
    </row>
    <row r="69" spans="1:22" x14ac:dyDescent="0.25">
      <c r="A69" s="39" t="str">
        <f>INDEX('[1]EPA_9773_CeeTox_0_03-21-2014 17'!$E$2:$J$151,MATCH($D69,'[1]EPA_9773_CeeTox_0_03-21-2014 17'!$E$2:$E$151,0),6)</f>
        <v>Diethylstilbestrol</v>
      </c>
      <c r="B69" s="39" t="str">
        <f>INDEX('[1]EPA_9773_CeeTox_0_03-21-2014 17'!$E$2:$J$151,MATCH($D69,'[1]EPA_9773_CeeTox_0_03-21-2014 17'!$E$2:$E$151,0),5)</f>
        <v>'56-53-1'</v>
      </c>
      <c r="C69" s="38" t="str">
        <f t="shared" si="1"/>
        <v>56-53-1</v>
      </c>
      <c r="D69" s="17" t="s">
        <v>79</v>
      </c>
      <c r="E69" s="18">
        <v>23.831998920111523</v>
      </c>
      <c r="F69" s="19">
        <v>58.169453840903557</v>
      </c>
      <c r="G69" s="31"/>
      <c r="H69" s="7"/>
      <c r="I69" s="8"/>
      <c r="J69" s="8"/>
      <c r="U69" s="6"/>
      <c r="V69" s="32"/>
    </row>
    <row r="70" spans="1:22" x14ac:dyDescent="0.25">
      <c r="A70" s="39" t="str">
        <f>INDEX('[1]EPA_9773_CeeTox_0_03-21-2014 17'!$E$2:$J$151,MATCH($D70,'[1]EPA_9773_CeeTox_0_03-21-2014 17'!$E$2:$E$151,0),6)</f>
        <v>Testosterone propionate</v>
      </c>
      <c r="B70" s="39" t="str">
        <f>INDEX('[1]EPA_9773_CeeTox_0_03-21-2014 17'!$E$2:$J$151,MATCH($D70,'[1]EPA_9773_CeeTox_0_03-21-2014 17'!$E$2:$E$151,0),5)</f>
        <v>'57-85-2'</v>
      </c>
      <c r="C70" s="38" t="str">
        <f t="shared" si="1"/>
        <v>57-85-2</v>
      </c>
      <c r="D70" s="17" t="s">
        <v>58</v>
      </c>
      <c r="E70" s="19">
        <v>877.21851922060432</v>
      </c>
      <c r="F70" s="19" t="s">
        <v>91</v>
      </c>
      <c r="G70" s="31"/>
      <c r="H70" s="7"/>
      <c r="I70" s="4"/>
      <c r="J70" s="8"/>
      <c r="U70" s="6"/>
      <c r="V70" s="32"/>
    </row>
    <row r="71" spans="1:22" x14ac:dyDescent="0.25">
      <c r="A71" s="39" t="str">
        <f>INDEX('[1]EPA_9773_CeeTox_0_03-21-2014 17'!$E$2:$J$151,MATCH($D71,'[1]EPA_9773_CeeTox_0_03-21-2014 17'!$E$2:$E$151,0),6)</f>
        <v>17beta-Estradiol</v>
      </c>
      <c r="B71" s="39" t="str">
        <f>INDEX('[1]EPA_9773_CeeTox_0_03-21-2014 17'!$E$2:$J$151,MATCH($D71,'[1]EPA_9773_CeeTox_0_03-21-2014 17'!$E$2:$E$151,0),5)</f>
        <v>'50-28-2'</v>
      </c>
      <c r="C71" s="38" t="str">
        <f t="shared" si="1"/>
        <v>50-28-2</v>
      </c>
      <c r="D71" s="17" t="s">
        <v>59</v>
      </c>
      <c r="E71" s="18">
        <v>46.944348618819873</v>
      </c>
      <c r="F71" s="19">
        <v>29.530591048911234</v>
      </c>
      <c r="G71" s="31"/>
      <c r="H71" s="7"/>
      <c r="I71" s="8"/>
      <c r="J71" s="8"/>
      <c r="U71" s="6"/>
      <c r="V71" s="32"/>
    </row>
    <row r="72" spans="1:22" x14ac:dyDescent="0.25">
      <c r="A72" s="39" t="str">
        <f>INDEX('[1]EPA_9773_CeeTox_0_03-21-2014 17'!$E$2:$J$151,MATCH($D72,'[1]EPA_9773_CeeTox_0_03-21-2014 17'!$E$2:$E$151,0),6)</f>
        <v>3,3',5,5'-Tetrabromobisphenol A</v>
      </c>
      <c r="B72" s="39" t="str">
        <f>INDEX('[1]EPA_9773_CeeTox_0_03-21-2014 17'!$E$2:$J$151,MATCH($D72,'[1]EPA_9773_CeeTox_0_03-21-2014 17'!$E$2:$E$151,0),5)</f>
        <v>'79-94-7'</v>
      </c>
      <c r="C72" s="38" t="str">
        <f t="shared" si="1"/>
        <v>79-94-7</v>
      </c>
      <c r="D72" s="17" t="s">
        <v>80</v>
      </c>
      <c r="E72" s="18">
        <v>50.143728814977308</v>
      </c>
      <c r="F72" s="19">
        <v>27.646415491658086</v>
      </c>
      <c r="G72" s="31"/>
      <c r="H72" s="7"/>
      <c r="I72" s="8"/>
      <c r="J72" s="8"/>
      <c r="U72" s="6"/>
      <c r="V72" s="32"/>
    </row>
    <row r="73" spans="1:22" x14ac:dyDescent="0.25">
      <c r="A73" s="39" t="str">
        <f>INDEX('[1]EPA_9773_CeeTox_0_03-21-2014 17'!$E$2:$J$151,MATCH($D73,'[1]EPA_9773_CeeTox_0_03-21-2014 17'!$E$2:$E$151,0),6)</f>
        <v>4-Nonylphenol, branched</v>
      </c>
      <c r="B73" s="39" t="str">
        <f>INDEX('[1]EPA_9773_CeeTox_0_03-21-2014 17'!$E$2:$J$151,MATCH($D73,'[1]EPA_9773_CeeTox_0_03-21-2014 17'!$E$2:$E$151,0),5)</f>
        <v>'84852-15-3'</v>
      </c>
      <c r="C73" s="38" t="str">
        <f t="shared" si="1"/>
        <v>84852-15-3</v>
      </c>
      <c r="D73" s="17" t="s">
        <v>60</v>
      </c>
      <c r="E73" s="21" t="s">
        <v>89</v>
      </c>
      <c r="F73" s="20" t="s">
        <v>89</v>
      </c>
      <c r="G73" s="31" t="s">
        <v>94</v>
      </c>
      <c r="H73" s="7"/>
      <c r="I73" s="8"/>
      <c r="J73" s="8"/>
      <c r="U73" s="6"/>
      <c r="V73" s="32"/>
    </row>
    <row r="74" spans="1:22" x14ac:dyDescent="0.25">
      <c r="A74" s="39" t="str">
        <f>INDEX('[1]EPA_9773_CeeTox_0_03-21-2014 17'!$E$2:$J$151,MATCH($D74,'[1]EPA_9773_CeeTox_0_03-21-2014 17'!$E$2:$E$151,0),6)</f>
        <v>Daidzein</v>
      </c>
      <c r="B74" s="39" t="str">
        <f>INDEX('[1]EPA_9773_CeeTox_0_03-21-2014 17'!$E$2:$J$151,MATCH($D74,'[1]EPA_9773_CeeTox_0_03-21-2014 17'!$E$2:$E$151,0),5)</f>
        <v>'486-66-8'</v>
      </c>
      <c r="C74" s="38" t="str">
        <f t="shared" si="1"/>
        <v>486-66-8</v>
      </c>
      <c r="D74" s="17" t="s">
        <v>61</v>
      </c>
      <c r="E74" s="18">
        <v>13.446165273032351</v>
      </c>
      <c r="F74" s="19">
        <v>103.09960743233199</v>
      </c>
      <c r="G74" s="31" t="s">
        <v>5</v>
      </c>
      <c r="H74" s="7"/>
      <c r="I74" s="8"/>
      <c r="J74" s="8"/>
      <c r="U74" s="6"/>
      <c r="V74" s="32"/>
    </row>
    <row r="75" spans="1:22" x14ac:dyDescent="0.25">
      <c r="A75" s="39" t="str">
        <f>INDEX('[1]EPA_9773_CeeTox_0_03-21-2014 17'!$E$2:$J$151,MATCH($D75,'[1]EPA_9773_CeeTox_0_03-21-2014 17'!$E$2:$E$151,0),6)</f>
        <v>Norethindrone</v>
      </c>
      <c r="B75" s="39" t="str">
        <f>INDEX('[1]EPA_9773_CeeTox_0_03-21-2014 17'!$E$2:$J$151,MATCH($D75,'[1]EPA_9773_CeeTox_0_03-21-2014 17'!$E$2:$E$151,0),5)</f>
        <v>'68-22-4'</v>
      </c>
      <c r="C75" s="38" t="str">
        <f t="shared" si="1"/>
        <v>68-22-4</v>
      </c>
      <c r="D75" s="17" t="s">
        <v>62</v>
      </c>
      <c r="E75" s="18">
        <v>5.7675144896781099</v>
      </c>
      <c r="F75" s="19">
        <v>240.3625276713021</v>
      </c>
      <c r="G75" s="31" t="s">
        <v>5</v>
      </c>
      <c r="H75" s="7"/>
      <c r="I75" s="8"/>
      <c r="J75" s="8"/>
      <c r="U75" s="6"/>
      <c r="V75" s="32"/>
    </row>
    <row r="76" spans="1:22" x14ac:dyDescent="0.25">
      <c r="A76" s="39" t="str">
        <f>INDEX('[1]EPA_9773_CeeTox_0_03-21-2014 17'!$E$2:$J$151,MATCH($D76,'[1]EPA_9773_CeeTox_0_03-21-2014 17'!$E$2:$E$151,0),6)</f>
        <v>Estrone</v>
      </c>
      <c r="B76" s="39" t="str">
        <f>INDEX('[1]EPA_9773_CeeTox_0_03-21-2014 17'!$E$2:$J$151,MATCH($D76,'[1]EPA_9773_CeeTox_0_03-21-2014 17'!$E$2:$E$151,0),5)</f>
        <v>'53-16-7'</v>
      </c>
      <c r="C76" s="38" t="str">
        <f t="shared" si="1"/>
        <v>53-16-7</v>
      </c>
      <c r="D76" s="17" t="s">
        <v>82</v>
      </c>
      <c r="E76" s="18">
        <v>8.3955591652443609</v>
      </c>
      <c r="F76" s="19">
        <v>165.12233834987705</v>
      </c>
      <c r="G76" s="31"/>
      <c r="H76" s="7"/>
      <c r="I76" s="8"/>
      <c r="J76" s="8"/>
      <c r="U76" s="6"/>
      <c r="V76" s="32"/>
    </row>
    <row r="77" spans="1:22" x14ac:dyDescent="0.25">
      <c r="A77" s="39" t="str">
        <f>INDEX('[1]EPA_9773_CeeTox_0_03-21-2014 17'!$E$2:$J$151,MATCH($D77,'[1]EPA_9773_CeeTox_0_03-21-2014 17'!$E$2:$E$151,0),6)</f>
        <v>17-Methyltestosterone</v>
      </c>
      <c r="B77" s="39" t="str">
        <f>INDEX('[1]EPA_9773_CeeTox_0_03-21-2014 17'!$E$2:$J$151,MATCH($D77,'[1]EPA_9773_CeeTox_0_03-21-2014 17'!$E$2:$E$151,0),5)</f>
        <v>'58-18-4'</v>
      </c>
      <c r="C77" s="38" t="str">
        <f t="shared" si="1"/>
        <v>58-18-4</v>
      </c>
      <c r="D77" s="17" t="s">
        <v>83</v>
      </c>
      <c r="E77" s="18">
        <v>6.0609258409965152</v>
      </c>
      <c r="F77" s="19">
        <v>228.72650111355941</v>
      </c>
      <c r="G77" s="31"/>
      <c r="H77" s="7"/>
      <c r="I77" s="8"/>
      <c r="J77" s="8"/>
      <c r="U77" s="6"/>
      <c r="V77" s="32"/>
    </row>
    <row r="78" spans="1:22" x14ac:dyDescent="0.25">
      <c r="A78" s="39" t="str">
        <f>INDEX('[1]EPA_9773_CeeTox_0_03-21-2014 17'!$E$2:$J$151,MATCH($D78,'[1]EPA_9773_CeeTox_0_03-21-2014 17'!$E$2:$E$151,0),6)</f>
        <v>Hexachlorocyclopentadiene</v>
      </c>
      <c r="B78" s="39" t="str">
        <f>INDEX('[1]EPA_9773_CeeTox_0_03-21-2014 17'!$E$2:$J$151,MATCH($D78,'[1]EPA_9773_CeeTox_0_03-21-2014 17'!$E$2:$E$151,0),5)</f>
        <v>'77-47-4'</v>
      </c>
      <c r="C78" s="38" t="str">
        <f t="shared" si="1"/>
        <v>77-47-4</v>
      </c>
      <c r="D78" s="17" t="s">
        <v>81</v>
      </c>
      <c r="E78" s="18">
        <v>1.6671680213502857</v>
      </c>
      <c r="F78" s="20" t="s">
        <v>90</v>
      </c>
      <c r="G78" s="31"/>
      <c r="H78" s="7"/>
      <c r="I78" s="8"/>
      <c r="J78" s="8"/>
      <c r="U78" s="6"/>
      <c r="V78" s="32"/>
    </row>
    <row r="79" spans="1:22" x14ac:dyDescent="0.25">
      <c r="A79" s="39" t="str">
        <f>INDEX('[1]EPA_9773_CeeTox_0_03-21-2014 17'!$E$2:$J$151,MATCH($D79,'[1]EPA_9773_CeeTox_0_03-21-2014 17'!$E$2:$E$151,0),6)</f>
        <v>Butyl benzyl phthalate</v>
      </c>
      <c r="B79" s="39" t="str">
        <f>INDEX('[1]EPA_9773_CeeTox_0_03-21-2014 17'!$E$2:$J$151,MATCH($D79,'[1]EPA_9773_CeeTox_0_03-21-2014 17'!$E$2:$E$151,0),5)</f>
        <v>'85-68-7'</v>
      </c>
      <c r="C79" s="38" t="str">
        <f t="shared" si="1"/>
        <v>85-68-7</v>
      </c>
      <c r="D79" s="23" t="s">
        <v>84</v>
      </c>
      <c r="E79" s="19">
        <v>350.38353977934014</v>
      </c>
      <c r="F79" s="19" t="s">
        <v>91</v>
      </c>
      <c r="G79" s="31"/>
      <c r="H79" s="7"/>
      <c r="I79" s="4"/>
      <c r="J79" s="8"/>
      <c r="U79" s="6"/>
      <c r="V79" s="32"/>
    </row>
    <row r="80" spans="1:22" x14ac:dyDescent="0.25">
      <c r="A80" s="39" t="str">
        <f>INDEX('[1]EPA_9773_CeeTox_0_03-21-2014 17'!$E$2:$J$151,MATCH($D80,'[1]EPA_9773_CeeTox_0_03-21-2014 17'!$E$2:$E$151,0),6)</f>
        <v>C8-18-Alkydimethylbenzyl ammonium chlorides</v>
      </c>
      <c r="B80" s="39" t="str">
        <f>INDEX('[1]EPA_9773_CeeTox_0_03-21-2014 17'!$E$2:$J$151,MATCH($D80,'[1]EPA_9773_CeeTox_0_03-21-2014 17'!$E$2:$E$151,0),5)</f>
        <v>'63449-41-2'</v>
      </c>
      <c r="C80" s="38" t="str">
        <f t="shared" si="1"/>
        <v>63449-41-2</v>
      </c>
      <c r="D80" s="17" t="s">
        <v>40</v>
      </c>
      <c r="E80" s="18">
        <v>65.381293314757002</v>
      </c>
      <c r="F80" s="19">
        <v>21.203226348644201</v>
      </c>
      <c r="G80" s="31" t="s">
        <v>5</v>
      </c>
      <c r="H80" s="7"/>
      <c r="I80" s="8"/>
      <c r="J80" s="8"/>
      <c r="U80" s="6"/>
      <c r="V80" s="32"/>
    </row>
    <row r="81" spans="1:22" x14ac:dyDescent="0.25">
      <c r="A81" s="39" t="str">
        <f>INDEX('[1]EPA_9773_CeeTox_0_03-21-2014 17'!$E$2:$J$151,MATCH($D81,'[1]EPA_9773_CeeTox_0_03-21-2014 17'!$E$2:$E$151,0),6)</f>
        <v>Fenpyroximate (Z,E)</v>
      </c>
      <c r="B81" s="39" t="str">
        <f>INDEX('[1]EPA_9773_CeeTox_0_03-21-2014 17'!$E$2:$J$151,MATCH($D81,'[1]EPA_9773_CeeTox_0_03-21-2014 17'!$E$2:$E$151,0),5)</f>
        <v>'111812-58-9'</v>
      </c>
      <c r="C81" s="38" t="str">
        <f t="shared" si="1"/>
        <v>111812-58-9</v>
      </c>
      <c r="D81" s="17" t="s">
        <v>43</v>
      </c>
      <c r="E81" s="18">
        <v>11.621468792045757</v>
      </c>
      <c r="F81" s="18">
        <v>119.28736254652522</v>
      </c>
      <c r="G81" s="31" t="s">
        <v>5</v>
      </c>
      <c r="H81" s="7"/>
      <c r="I81" s="8"/>
      <c r="J81" s="8"/>
      <c r="U81" s="6"/>
      <c r="V81" s="32"/>
    </row>
    <row r="82" spans="1:22" x14ac:dyDescent="0.25">
      <c r="A82" s="39" t="str">
        <f>INDEX('[1]EPA_9773_CeeTox_0_03-21-2014 17'!$E$2:$J$151,MATCH($D82,'[1]EPA_9773_CeeTox_0_03-21-2014 17'!$E$2:$E$151,0),6)</f>
        <v>4,5-Dichloro-2-octyl-3(2H)-isothiazolone</v>
      </c>
      <c r="B82" s="39" t="str">
        <f>INDEX('[1]EPA_9773_CeeTox_0_03-21-2014 17'!$E$2:$J$151,MATCH($D82,'[1]EPA_9773_CeeTox_0_03-21-2014 17'!$E$2:$E$151,0),5)</f>
        <v>'64359-81-5'</v>
      </c>
      <c r="C82" s="38" t="str">
        <f t="shared" si="1"/>
        <v>64359-81-5</v>
      </c>
      <c r="D82" s="17" t="s">
        <v>44</v>
      </c>
      <c r="E82" s="21" t="s">
        <v>89</v>
      </c>
      <c r="F82" s="20" t="s">
        <v>89</v>
      </c>
      <c r="G82" s="31" t="s">
        <v>92</v>
      </c>
      <c r="H82" s="7"/>
      <c r="I82" s="8"/>
      <c r="J82" s="8"/>
      <c r="U82" s="6"/>
      <c r="V82" s="32"/>
    </row>
    <row r="83" spans="1:22" x14ac:dyDescent="0.25">
      <c r="A83" s="39" t="str">
        <f>INDEX('[1]EPA_9773_CeeTox_0_03-21-2014 17'!$E$2:$J$151,MATCH($D83,'[1]EPA_9773_CeeTox_0_03-21-2014 17'!$E$2:$E$151,0),6)</f>
        <v>Fulvestrant</v>
      </c>
      <c r="B83" s="39" t="str">
        <f>INDEX('[1]EPA_9773_CeeTox_0_03-21-2014 17'!$E$2:$J$151,MATCH($D83,'[1]EPA_9773_CeeTox_0_03-21-2014 17'!$E$2:$E$151,0),5)</f>
        <v>'129453-61-8'</v>
      </c>
      <c r="C83" s="38" t="str">
        <f t="shared" si="1"/>
        <v>129453-61-8</v>
      </c>
      <c r="D83" s="17" t="s">
        <v>45</v>
      </c>
      <c r="E83" s="18">
        <v>2.1508015911970064</v>
      </c>
      <c r="F83" s="20" t="s">
        <v>90</v>
      </c>
      <c r="G83" s="31" t="s">
        <v>5</v>
      </c>
      <c r="H83" s="7"/>
      <c r="I83" s="8"/>
      <c r="J83" s="8"/>
      <c r="U83" s="6"/>
      <c r="V83" s="32"/>
    </row>
    <row r="84" spans="1:22" x14ac:dyDescent="0.25">
      <c r="A84" s="39" t="str">
        <f>INDEX('[1]EPA_9773_CeeTox_0_03-21-2014 17'!$E$2:$J$151,MATCH($D84,'[1]EPA_9773_CeeTox_0_03-21-2014 17'!$E$2:$E$151,0),6)</f>
        <v>Denatonium saccharide</v>
      </c>
      <c r="B84" s="39" t="str">
        <f>INDEX('[1]EPA_9773_CeeTox_0_03-21-2014 17'!$E$2:$J$151,MATCH($D84,'[1]EPA_9773_CeeTox_0_03-21-2014 17'!$E$2:$E$151,0),5)</f>
        <v>'90823-38-4'</v>
      </c>
      <c r="C84" s="38" t="str">
        <f t="shared" si="1"/>
        <v>90823-38-4</v>
      </c>
      <c r="D84" s="17" t="s">
        <v>46</v>
      </c>
      <c r="E84" s="18">
        <v>0</v>
      </c>
      <c r="F84" s="20" t="s">
        <v>90</v>
      </c>
      <c r="G84" s="31" t="s">
        <v>5</v>
      </c>
      <c r="H84" s="7"/>
      <c r="I84" s="8"/>
      <c r="J84" s="8"/>
      <c r="U84" s="6"/>
      <c r="V84" s="32"/>
    </row>
    <row r="85" spans="1:22" x14ac:dyDescent="0.25">
      <c r="A85" s="17" t="s">
        <v>15</v>
      </c>
      <c r="B85" s="39" t="e">
        <f>INDEX('[1]EPA_9773_CeeTox_0_03-21-2014 17'!$E$2:$J$151,MATCH($D85,'[1]EPA_9773_CeeTox_0_03-21-2014 17'!$E$2:$E$151,0),5)</f>
        <v>#N/A</v>
      </c>
      <c r="C85" s="38" t="s">
        <v>102</v>
      </c>
      <c r="D85" s="17" t="s">
        <v>15</v>
      </c>
      <c r="E85" s="18">
        <v>20.945451481561623</v>
      </c>
      <c r="F85" s="19">
        <v>66.185938380953587</v>
      </c>
      <c r="G85" s="31" t="s">
        <v>95</v>
      </c>
      <c r="H85" s="4"/>
      <c r="I85" s="5"/>
      <c r="J85" s="5"/>
      <c r="V85" s="32"/>
    </row>
    <row r="86" spans="1:22" x14ac:dyDescent="0.25">
      <c r="A86" s="17" t="s">
        <v>15</v>
      </c>
      <c r="B86" s="39" t="e">
        <f>INDEX('[1]EPA_9773_CeeTox_0_03-21-2014 17'!$E$2:$J$151,MATCH($D86,'[1]EPA_9773_CeeTox_0_03-21-2014 17'!$E$2:$E$151,0),5)</f>
        <v>#N/A</v>
      </c>
      <c r="C86" s="38" t="s">
        <v>102</v>
      </c>
      <c r="D86" s="17" t="s">
        <v>15</v>
      </c>
      <c r="E86" s="18">
        <v>22.487412958514597</v>
      </c>
      <c r="F86" s="19">
        <v>61.647569850625544</v>
      </c>
      <c r="G86" s="31" t="s">
        <v>95</v>
      </c>
      <c r="H86" s="7"/>
      <c r="I86" s="8"/>
      <c r="J86" s="8"/>
    </row>
    <row r="87" spans="1:22" x14ac:dyDescent="0.25">
      <c r="A87" s="17" t="s">
        <v>15</v>
      </c>
      <c r="C87" s="38" t="s">
        <v>102</v>
      </c>
      <c r="D87" s="17" t="s">
        <v>15</v>
      </c>
      <c r="E87" s="18">
        <v>16.708080831496407</v>
      </c>
      <c r="F87" s="19">
        <v>82.971489969487507</v>
      </c>
      <c r="G87" s="31" t="s">
        <v>95</v>
      </c>
      <c r="H87" s="7"/>
      <c r="I87" s="8"/>
      <c r="J87" s="8"/>
    </row>
    <row r="88" spans="1:22" x14ac:dyDescent="0.25">
      <c r="A88" s="17" t="s">
        <v>16</v>
      </c>
      <c r="C88" s="2" t="s">
        <v>101</v>
      </c>
      <c r="D88" s="17" t="s">
        <v>16</v>
      </c>
      <c r="E88" s="18">
        <v>0</v>
      </c>
      <c r="F88" s="20" t="s">
        <v>90</v>
      </c>
      <c r="G88" s="31" t="s">
        <v>95</v>
      </c>
      <c r="H88" s="4"/>
      <c r="I88" s="8"/>
      <c r="J88" s="5"/>
    </row>
    <row r="89" spans="1:22" x14ac:dyDescent="0.25">
      <c r="A89" s="17" t="s">
        <v>16</v>
      </c>
      <c r="C89" s="2" t="s">
        <v>101</v>
      </c>
      <c r="D89" s="17" t="s">
        <v>16</v>
      </c>
      <c r="E89" s="18">
        <v>0</v>
      </c>
      <c r="F89" s="20" t="s">
        <v>90</v>
      </c>
      <c r="G89" s="31" t="s">
        <v>95</v>
      </c>
      <c r="H89" s="7"/>
      <c r="I89" s="8"/>
      <c r="J89" s="8"/>
    </row>
    <row r="90" spans="1:22" x14ac:dyDescent="0.25">
      <c r="A90" s="17" t="s">
        <v>16</v>
      </c>
      <c r="C90" s="2" t="s">
        <v>101</v>
      </c>
      <c r="D90" s="17" t="s">
        <v>16</v>
      </c>
      <c r="E90" s="18">
        <v>0.96164216975934713</v>
      </c>
      <c r="F90" s="20" t="s">
        <v>90</v>
      </c>
      <c r="G90" s="31" t="s">
        <v>95</v>
      </c>
      <c r="H90" s="7"/>
      <c r="I90" s="8"/>
      <c r="J90" s="8"/>
    </row>
  </sheetData>
  <sortState ref="D2:X90">
    <sortCondition ref="D2:D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0"/>
  <sheetViews>
    <sheetView workbookViewId="0">
      <selection activeCell="J18" sqref="J18"/>
    </sheetView>
  </sheetViews>
  <sheetFormatPr defaultRowHeight="15" x14ac:dyDescent="0.25"/>
  <cols>
    <col min="1" max="1" width="18.7109375" style="2" customWidth="1"/>
    <col min="2" max="2" width="22" style="2" customWidth="1"/>
    <col min="3" max="3" width="18.7109375" style="2" customWidth="1"/>
    <col min="4" max="4" width="72.42578125" style="2" bestFit="1" customWidth="1"/>
    <col min="5" max="16384" width="9.140625" style="2"/>
  </cols>
  <sheetData>
    <row r="1" spans="1:4" ht="30" x14ac:dyDescent="0.25">
      <c r="A1" s="15" t="s">
        <v>0</v>
      </c>
      <c r="B1" s="16" t="s">
        <v>1</v>
      </c>
      <c r="C1" s="16" t="s">
        <v>2</v>
      </c>
      <c r="D1" s="30" t="s">
        <v>3</v>
      </c>
    </row>
    <row r="2" spans="1:4" x14ac:dyDescent="0.25">
      <c r="A2" s="17" t="s">
        <v>6</v>
      </c>
      <c r="B2" s="18">
        <v>17.21339822836276</v>
      </c>
      <c r="C2" s="19">
        <v>80.53577467554743</v>
      </c>
      <c r="D2" s="31" t="s">
        <v>5</v>
      </c>
    </row>
    <row r="3" spans="1:4" x14ac:dyDescent="0.25">
      <c r="A3" s="17" t="s">
        <v>7</v>
      </c>
      <c r="B3" s="18">
        <v>26.915055798255867</v>
      </c>
      <c r="C3" s="19">
        <v>51.506278549484719</v>
      </c>
      <c r="D3" s="31" t="s">
        <v>5</v>
      </c>
    </row>
    <row r="4" spans="1:4" x14ac:dyDescent="0.25">
      <c r="A4" s="17" t="s">
        <v>8</v>
      </c>
      <c r="B4" s="18">
        <v>33.701902630245506</v>
      </c>
      <c r="C4" s="19">
        <v>41.134008851944508</v>
      </c>
      <c r="D4" s="31" t="s">
        <v>5</v>
      </c>
    </row>
    <row r="5" spans="1:4" x14ac:dyDescent="0.25">
      <c r="A5" s="26" t="s">
        <v>63</v>
      </c>
      <c r="B5" s="21">
        <v>7.137578165426457</v>
      </c>
      <c r="C5" s="20">
        <v>194.22475368955375</v>
      </c>
      <c r="D5" s="31" t="s">
        <v>5</v>
      </c>
    </row>
    <row r="6" spans="1:4" x14ac:dyDescent="0.25">
      <c r="A6" s="26" t="s">
        <v>64</v>
      </c>
      <c r="B6" s="21" t="s">
        <v>89</v>
      </c>
      <c r="C6" s="20" t="s">
        <v>89</v>
      </c>
      <c r="D6" s="31" t="s">
        <v>92</v>
      </c>
    </row>
    <row r="7" spans="1:4" x14ac:dyDescent="0.25">
      <c r="A7" s="17" t="s">
        <v>14</v>
      </c>
      <c r="B7" s="19">
        <v>349.68071382122633</v>
      </c>
      <c r="C7" s="18" t="s">
        <v>91</v>
      </c>
      <c r="D7" s="31"/>
    </row>
    <row r="8" spans="1:4" x14ac:dyDescent="0.25">
      <c r="A8" s="26" t="s">
        <v>41</v>
      </c>
      <c r="B8" s="21">
        <v>35.236967651529191</v>
      </c>
      <c r="C8" s="20">
        <v>39.342044832842731</v>
      </c>
      <c r="D8" s="31"/>
    </row>
    <row r="9" spans="1:4" x14ac:dyDescent="0.25">
      <c r="A9" s="17" t="s">
        <v>88</v>
      </c>
      <c r="B9" s="19">
        <v>1044.7912539863082</v>
      </c>
      <c r="C9" s="19" t="s">
        <v>91</v>
      </c>
      <c r="D9" s="31"/>
    </row>
    <row r="10" spans="1:4" x14ac:dyDescent="0.25">
      <c r="A10" s="26" t="s">
        <v>42</v>
      </c>
      <c r="B10" s="21">
        <v>1.1179213453878039</v>
      </c>
      <c r="C10" s="20" t="s">
        <v>90</v>
      </c>
      <c r="D10" s="31"/>
    </row>
    <row r="11" spans="1:4" x14ac:dyDescent="0.25">
      <c r="A11" s="26" t="s">
        <v>65</v>
      </c>
      <c r="B11" s="21">
        <v>3.3854092241297207</v>
      </c>
      <c r="C11" s="20" t="s">
        <v>90</v>
      </c>
      <c r="D11" s="31"/>
    </row>
    <row r="12" spans="1:4" x14ac:dyDescent="0.25">
      <c r="A12" s="17" t="s">
        <v>9</v>
      </c>
      <c r="B12" s="18">
        <v>20.235944317828466</v>
      </c>
      <c r="C12" s="19">
        <v>68.506531711422241</v>
      </c>
      <c r="D12" s="31"/>
    </row>
    <row r="13" spans="1:4" x14ac:dyDescent="0.25">
      <c r="A13" s="17" t="s">
        <v>10</v>
      </c>
      <c r="B13" s="18">
        <v>43.176130019202802</v>
      </c>
      <c r="C13" s="19">
        <v>32.107888328651256</v>
      </c>
      <c r="D13" s="31"/>
    </row>
    <row r="14" spans="1:4" x14ac:dyDescent="0.25">
      <c r="A14" s="17" t="s">
        <v>11</v>
      </c>
      <c r="B14" s="19">
        <v>806.18511705199865</v>
      </c>
      <c r="C14" s="19" t="s">
        <v>91</v>
      </c>
      <c r="D14" s="31"/>
    </row>
    <row r="15" spans="1:4" x14ac:dyDescent="0.25">
      <c r="A15" s="26" t="s">
        <v>93</v>
      </c>
      <c r="B15" s="21" t="s">
        <v>89</v>
      </c>
      <c r="C15" s="20" t="s">
        <v>89</v>
      </c>
      <c r="D15" s="31" t="s">
        <v>92</v>
      </c>
    </row>
    <row r="16" spans="1:4" x14ac:dyDescent="0.25">
      <c r="A16" s="17" t="s">
        <v>12</v>
      </c>
      <c r="B16" s="19">
        <v>744.32570929324118</v>
      </c>
      <c r="C16" s="19" t="s">
        <v>91</v>
      </c>
      <c r="D16" s="31" t="s">
        <v>5</v>
      </c>
    </row>
    <row r="17" spans="1:4" x14ac:dyDescent="0.25">
      <c r="A17" s="17" t="s">
        <v>85</v>
      </c>
      <c r="B17" s="19">
        <v>433.57942960863573</v>
      </c>
      <c r="C17" s="19" t="s">
        <v>91</v>
      </c>
      <c r="D17" s="31"/>
    </row>
    <row r="18" spans="1:4" x14ac:dyDescent="0.25">
      <c r="A18" s="17" t="s">
        <v>13</v>
      </c>
      <c r="B18" s="18">
        <v>1.954954209400817</v>
      </c>
      <c r="C18" s="20" t="s">
        <v>90</v>
      </c>
      <c r="D18" s="31" t="s">
        <v>5</v>
      </c>
    </row>
    <row r="19" spans="1:4" x14ac:dyDescent="0.25">
      <c r="A19" s="17" t="s">
        <v>4</v>
      </c>
      <c r="B19" s="18">
        <v>6.8868223681957588</v>
      </c>
      <c r="C19" s="19">
        <v>201.29666296055177</v>
      </c>
      <c r="D19" s="31" t="s">
        <v>5</v>
      </c>
    </row>
    <row r="20" spans="1:4" x14ac:dyDescent="0.25">
      <c r="A20" s="17" t="s">
        <v>86</v>
      </c>
      <c r="B20" s="18">
        <v>9.4056326996026307</v>
      </c>
      <c r="C20" s="19">
        <v>147.38980410945229</v>
      </c>
      <c r="D20" s="31" t="s">
        <v>5</v>
      </c>
    </row>
    <row r="21" spans="1:4" x14ac:dyDescent="0.25">
      <c r="A21" s="26" t="s">
        <v>47</v>
      </c>
      <c r="B21" s="21">
        <v>13.226845106641612</v>
      </c>
      <c r="C21" s="20">
        <v>104.80914760419995</v>
      </c>
      <c r="D21" s="31" t="s">
        <v>5</v>
      </c>
    </row>
    <row r="22" spans="1:4" x14ac:dyDescent="0.25">
      <c r="A22" s="17" t="s">
        <v>87</v>
      </c>
      <c r="B22" s="18">
        <v>4.2978836430795813</v>
      </c>
      <c r="C22" s="19">
        <v>322.5527902208546</v>
      </c>
      <c r="D22" s="31" t="s">
        <v>5</v>
      </c>
    </row>
    <row r="23" spans="1:4" x14ac:dyDescent="0.25">
      <c r="A23" s="26" t="s">
        <v>66</v>
      </c>
      <c r="B23" s="21">
        <v>2.3935044154445309</v>
      </c>
      <c r="C23" s="20" t="s">
        <v>90</v>
      </c>
      <c r="D23" s="31" t="s">
        <v>5</v>
      </c>
    </row>
    <row r="24" spans="1:4" x14ac:dyDescent="0.25">
      <c r="A24" s="17" t="s">
        <v>23</v>
      </c>
      <c r="B24" s="19">
        <v>435.3064335446702</v>
      </c>
      <c r="C24" s="19" t="s">
        <v>91</v>
      </c>
      <c r="D24" s="31"/>
    </row>
    <row r="25" spans="1:4" x14ac:dyDescent="0.25">
      <c r="A25" s="26" t="s">
        <v>67</v>
      </c>
      <c r="B25" s="21">
        <v>0.59855422566509142</v>
      </c>
      <c r="C25" s="20" t="s">
        <v>90</v>
      </c>
      <c r="D25" s="31"/>
    </row>
    <row r="26" spans="1:4" x14ac:dyDescent="0.25">
      <c r="A26" s="17" t="s">
        <v>24</v>
      </c>
      <c r="B26" s="18">
        <v>27.974505857512042</v>
      </c>
      <c r="C26" s="19">
        <v>49.555633553671036</v>
      </c>
      <c r="D26" s="31"/>
    </row>
    <row r="27" spans="1:4" x14ac:dyDescent="0.25">
      <c r="A27" s="17" t="s">
        <v>28</v>
      </c>
      <c r="B27" s="19">
        <v>172.47300896159697</v>
      </c>
      <c r="C27" s="19">
        <v>8.0377467144935366</v>
      </c>
      <c r="D27" s="31"/>
    </row>
    <row r="28" spans="1:4" x14ac:dyDescent="0.25">
      <c r="A28" s="17" t="s">
        <v>29</v>
      </c>
      <c r="B28" s="19">
        <v>992.42980143044122</v>
      </c>
      <c r="C28" s="19" t="s">
        <v>91</v>
      </c>
      <c r="D28" s="31"/>
    </row>
    <row r="29" spans="1:4" x14ac:dyDescent="0.25">
      <c r="A29" s="17" t="s">
        <v>30</v>
      </c>
      <c r="B29" s="18">
        <v>7.7143872181654851</v>
      </c>
      <c r="C29" s="19">
        <v>179.7024600807577</v>
      </c>
      <c r="D29" s="31"/>
    </row>
    <row r="30" spans="1:4" x14ac:dyDescent="0.25">
      <c r="A30" s="26" t="s">
        <v>48</v>
      </c>
      <c r="B30" s="21">
        <v>5.8254989312262528E-2</v>
      </c>
      <c r="C30" s="20" t="s">
        <v>90</v>
      </c>
      <c r="D30" s="31"/>
    </row>
    <row r="31" spans="1:4" x14ac:dyDescent="0.25">
      <c r="A31" s="26" t="s">
        <v>49</v>
      </c>
      <c r="B31" s="21">
        <v>20.691703234913529</v>
      </c>
      <c r="C31" s="20">
        <v>66.997595383098684</v>
      </c>
      <c r="D31" s="31" t="s">
        <v>5</v>
      </c>
    </row>
    <row r="32" spans="1:4" x14ac:dyDescent="0.25">
      <c r="A32" s="26" t="s">
        <v>73</v>
      </c>
      <c r="B32" s="21">
        <v>1.435508198437357</v>
      </c>
      <c r="C32" s="20" t="s">
        <v>90</v>
      </c>
      <c r="D32" s="31" t="s">
        <v>5</v>
      </c>
    </row>
    <row r="33" spans="1:4" x14ac:dyDescent="0.25">
      <c r="A33" s="26" t="s">
        <v>68</v>
      </c>
      <c r="B33" s="21" t="s">
        <v>89</v>
      </c>
      <c r="C33" s="20" t="s">
        <v>89</v>
      </c>
      <c r="D33" s="31" t="s">
        <v>92</v>
      </c>
    </row>
    <row r="34" spans="1:4" x14ac:dyDescent="0.25">
      <c r="A34" s="17" t="s">
        <v>31</v>
      </c>
      <c r="B34" s="18">
        <v>3.3718236545213061</v>
      </c>
      <c r="C34" s="20" t="s">
        <v>90</v>
      </c>
      <c r="D34" s="31" t="s">
        <v>5</v>
      </c>
    </row>
    <row r="35" spans="1:4" x14ac:dyDescent="0.25">
      <c r="A35" s="17" t="s">
        <v>32</v>
      </c>
      <c r="B35" s="18">
        <v>2.4176943752250124</v>
      </c>
      <c r="C35" s="20" t="s">
        <v>90</v>
      </c>
      <c r="D35" s="31" t="s">
        <v>5</v>
      </c>
    </row>
    <row r="36" spans="1:4" x14ac:dyDescent="0.25">
      <c r="A36" s="17" t="s">
        <v>17</v>
      </c>
      <c r="B36" s="18">
        <v>7.9137528020300465</v>
      </c>
      <c r="C36" s="19">
        <v>175.17534295034798</v>
      </c>
      <c r="D36" s="31" t="s">
        <v>5</v>
      </c>
    </row>
    <row r="37" spans="1:4" x14ac:dyDescent="0.25">
      <c r="A37" s="17" t="s">
        <v>18</v>
      </c>
      <c r="B37" s="19">
        <v>532.26339631548501</v>
      </c>
      <c r="C37" s="18" t="s">
        <v>91</v>
      </c>
      <c r="D37" s="31"/>
    </row>
    <row r="38" spans="1:4" x14ac:dyDescent="0.25">
      <c r="A38" s="17" t="s">
        <v>19</v>
      </c>
      <c r="B38" s="18">
        <v>3.2764467257055201</v>
      </c>
      <c r="C38" s="20" t="s">
        <v>90</v>
      </c>
      <c r="D38" s="31"/>
    </row>
    <row r="39" spans="1:4" x14ac:dyDescent="0.25">
      <c r="A39" s="26" t="s">
        <v>69</v>
      </c>
      <c r="B39" s="21">
        <v>30.346241582451775</v>
      </c>
      <c r="C39" s="20">
        <v>45.682571838534976</v>
      </c>
      <c r="D39" s="31"/>
    </row>
    <row r="40" spans="1:4" x14ac:dyDescent="0.25">
      <c r="A40" s="17" t="s">
        <v>20</v>
      </c>
      <c r="B40" s="18">
        <v>29.047254924545811</v>
      </c>
      <c r="C40" s="19">
        <v>47.725486099150451</v>
      </c>
      <c r="D40" s="31"/>
    </row>
    <row r="41" spans="1:4" x14ac:dyDescent="0.25">
      <c r="A41" s="17" t="s">
        <v>21</v>
      </c>
      <c r="B41" s="18">
        <v>4.9102555247963684</v>
      </c>
      <c r="C41" s="19">
        <v>282.3263176670182</v>
      </c>
      <c r="D41" s="31"/>
    </row>
    <row r="42" spans="1:4" x14ac:dyDescent="0.25">
      <c r="A42" s="17" t="s">
        <v>22</v>
      </c>
      <c r="B42" s="18">
        <v>3.3476743200043271</v>
      </c>
      <c r="C42" s="20" t="s">
        <v>90</v>
      </c>
      <c r="D42" s="31"/>
    </row>
    <row r="43" spans="1:4" x14ac:dyDescent="0.25">
      <c r="A43" s="26" t="s">
        <v>70</v>
      </c>
      <c r="B43" s="21">
        <v>11.978300621496913</v>
      </c>
      <c r="C43" s="20">
        <v>115.73380940464718</v>
      </c>
      <c r="D43" s="31"/>
    </row>
    <row r="44" spans="1:4" x14ac:dyDescent="0.25">
      <c r="A44" s="26" t="s">
        <v>74</v>
      </c>
      <c r="B44" s="21">
        <v>1.7234803103717427</v>
      </c>
      <c r="C44" s="20" t="s">
        <v>90</v>
      </c>
      <c r="D44" s="31"/>
    </row>
    <row r="45" spans="1:4" x14ac:dyDescent="0.25">
      <c r="A45" s="26" t="s">
        <v>75</v>
      </c>
      <c r="B45" s="21">
        <v>2.9959114441203138</v>
      </c>
      <c r="C45" s="20" t="s">
        <v>90</v>
      </c>
      <c r="D45" s="31"/>
    </row>
    <row r="46" spans="1:4" x14ac:dyDescent="0.25">
      <c r="A46" s="26" t="s">
        <v>71</v>
      </c>
      <c r="B46" s="21">
        <v>18.247503887955563</v>
      </c>
      <c r="C46" s="20">
        <v>75.971725756689779</v>
      </c>
      <c r="D46" s="31"/>
    </row>
    <row r="47" spans="1:4" x14ac:dyDescent="0.25">
      <c r="A47" s="26" t="s">
        <v>72</v>
      </c>
      <c r="B47" s="21">
        <v>27.278326744535825</v>
      </c>
      <c r="C47" s="20">
        <v>50.820359111563981</v>
      </c>
      <c r="D47" s="31"/>
    </row>
    <row r="48" spans="1:4" x14ac:dyDescent="0.25">
      <c r="A48" s="26" t="s">
        <v>76</v>
      </c>
      <c r="B48" s="21">
        <v>13.566719713857673</v>
      </c>
      <c r="C48" s="20">
        <v>102.18345999319686</v>
      </c>
      <c r="D48" s="31"/>
    </row>
    <row r="49" spans="1:4" x14ac:dyDescent="0.25">
      <c r="A49" s="26" t="s">
        <v>77</v>
      </c>
      <c r="B49" s="21">
        <v>17.441533646066564</v>
      </c>
      <c r="C49" s="20">
        <v>79.482366015016652</v>
      </c>
      <c r="D49" s="31" t="s">
        <v>5</v>
      </c>
    </row>
    <row r="50" spans="1:4" x14ac:dyDescent="0.25">
      <c r="A50" s="26" t="s">
        <v>50</v>
      </c>
      <c r="B50" s="21">
        <v>4.8825634628389825</v>
      </c>
      <c r="C50" s="20">
        <v>283.92756626123298</v>
      </c>
      <c r="D50" s="31" t="s">
        <v>5</v>
      </c>
    </row>
    <row r="51" spans="1:4" x14ac:dyDescent="0.25">
      <c r="A51" s="27" t="s">
        <v>51</v>
      </c>
      <c r="B51" s="28">
        <v>0</v>
      </c>
      <c r="C51" s="29" t="s">
        <v>90</v>
      </c>
      <c r="D51" s="31" t="s">
        <v>5</v>
      </c>
    </row>
    <row r="52" spans="1:4" x14ac:dyDescent="0.25">
      <c r="A52" s="23" t="s">
        <v>25</v>
      </c>
      <c r="B52" s="24">
        <v>12.016192730514025</v>
      </c>
      <c r="C52" s="25">
        <v>115.36885203243475</v>
      </c>
      <c r="D52" s="31" t="s">
        <v>5</v>
      </c>
    </row>
    <row r="53" spans="1:4" x14ac:dyDescent="0.25">
      <c r="A53" s="17" t="s">
        <v>26</v>
      </c>
      <c r="B53" s="18">
        <v>3.0589799911860891</v>
      </c>
      <c r="C53" s="20" t="s">
        <v>90</v>
      </c>
      <c r="D53" s="31" t="s">
        <v>5</v>
      </c>
    </row>
    <row r="54" spans="1:4" x14ac:dyDescent="0.25">
      <c r="A54" s="17" t="s">
        <v>27</v>
      </c>
      <c r="B54" s="18">
        <v>4.930848165340084</v>
      </c>
      <c r="C54" s="19">
        <v>281.14724173914544</v>
      </c>
      <c r="D54" s="31" t="s">
        <v>5</v>
      </c>
    </row>
    <row r="55" spans="1:4" x14ac:dyDescent="0.25">
      <c r="A55" s="26" t="s">
        <v>52</v>
      </c>
      <c r="B55" s="21">
        <v>18.106774928791594</v>
      </c>
      <c r="C55" s="20">
        <v>76.562191034668629</v>
      </c>
      <c r="D55" s="31" t="s">
        <v>5</v>
      </c>
    </row>
    <row r="56" spans="1:4" x14ac:dyDescent="0.25">
      <c r="A56" s="26" t="s">
        <v>33</v>
      </c>
      <c r="B56" s="20">
        <v>398.4495800538225</v>
      </c>
      <c r="C56" s="18" t="s">
        <v>91</v>
      </c>
      <c r="D56" s="31"/>
    </row>
    <row r="57" spans="1:4" x14ac:dyDescent="0.25">
      <c r="A57" s="26" t="s">
        <v>34</v>
      </c>
      <c r="B57" s="21">
        <v>1.7100939051960091</v>
      </c>
      <c r="C57" s="20" t="s">
        <v>90</v>
      </c>
      <c r="D57" s="31"/>
    </row>
    <row r="58" spans="1:4" x14ac:dyDescent="0.25">
      <c r="A58" s="26" t="s">
        <v>35</v>
      </c>
      <c r="B58" s="21">
        <v>0.964967343651007</v>
      </c>
      <c r="C58" s="20" t="s">
        <v>90</v>
      </c>
      <c r="D58" s="31"/>
    </row>
    <row r="59" spans="1:4" x14ac:dyDescent="0.25">
      <c r="A59" s="26" t="s">
        <v>53</v>
      </c>
      <c r="B59" s="20">
        <v>723.00503950066866</v>
      </c>
      <c r="C59" s="18" t="s">
        <v>91</v>
      </c>
      <c r="D59" s="31"/>
    </row>
    <row r="60" spans="1:4" x14ac:dyDescent="0.25">
      <c r="A60" s="26" t="s">
        <v>36</v>
      </c>
      <c r="B60" s="20">
        <v>429.28167906260029</v>
      </c>
      <c r="C60" s="18" t="s">
        <v>91</v>
      </c>
      <c r="D60" s="31"/>
    </row>
    <row r="61" spans="1:4" x14ac:dyDescent="0.25">
      <c r="A61" s="26" t="s">
        <v>78</v>
      </c>
      <c r="B61" s="21">
        <v>11.97641352116821</v>
      </c>
      <c r="C61" s="20">
        <v>115.75204535728723</v>
      </c>
      <c r="D61" s="31" t="s">
        <v>5</v>
      </c>
    </row>
    <row r="62" spans="1:4" x14ac:dyDescent="0.25">
      <c r="A62" s="26" t="s">
        <v>37</v>
      </c>
      <c r="B62" s="21">
        <v>27.810511115675624</v>
      </c>
      <c r="C62" s="20">
        <v>49.847856278286606</v>
      </c>
      <c r="D62" s="31" t="s">
        <v>5</v>
      </c>
    </row>
    <row r="63" spans="1:4" x14ac:dyDescent="0.25">
      <c r="A63" s="26" t="s">
        <v>54</v>
      </c>
      <c r="B63" s="21">
        <v>0.94202331558857033</v>
      </c>
      <c r="C63" s="20" t="s">
        <v>90</v>
      </c>
      <c r="D63" s="31" t="s">
        <v>5</v>
      </c>
    </row>
    <row r="64" spans="1:4" x14ac:dyDescent="0.25">
      <c r="A64" s="26" t="s">
        <v>55</v>
      </c>
      <c r="B64" s="21">
        <v>1.3111492168302619</v>
      </c>
      <c r="C64" s="20" t="s">
        <v>90</v>
      </c>
      <c r="D64" s="31" t="s">
        <v>5</v>
      </c>
    </row>
    <row r="65" spans="1:4" x14ac:dyDescent="0.25">
      <c r="A65" s="26" t="s">
        <v>38</v>
      </c>
      <c r="B65" s="21">
        <v>2.0232677966302268</v>
      </c>
      <c r="C65" s="20" t="s">
        <v>90</v>
      </c>
      <c r="D65" s="31" t="s">
        <v>5</v>
      </c>
    </row>
    <row r="66" spans="1:4" x14ac:dyDescent="0.25">
      <c r="A66" s="26" t="s">
        <v>56</v>
      </c>
      <c r="B66" s="21">
        <v>1.5291204967645919</v>
      </c>
      <c r="C66" s="20" t="s">
        <v>90</v>
      </c>
      <c r="D66" s="31" t="s">
        <v>5</v>
      </c>
    </row>
    <row r="67" spans="1:4" x14ac:dyDescent="0.25">
      <c r="A67" s="26" t="s">
        <v>39</v>
      </c>
      <c r="B67" s="21">
        <v>4.4187750038899551</v>
      </c>
      <c r="C67" s="20">
        <v>313.72820745557357</v>
      </c>
      <c r="D67" s="31" t="s">
        <v>5</v>
      </c>
    </row>
    <row r="68" spans="1:4" x14ac:dyDescent="0.25">
      <c r="A68" s="26" t="s">
        <v>57</v>
      </c>
      <c r="B68" s="21">
        <v>46.750678572691811</v>
      </c>
      <c r="C68" s="20">
        <v>29.652924908124401</v>
      </c>
      <c r="D68" s="31" t="s">
        <v>5</v>
      </c>
    </row>
    <row r="69" spans="1:4" x14ac:dyDescent="0.25">
      <c r="A69" s="26" t="s">
        <v>79</v>
      </c>
      <c r="B69" s="21">
        <v>12.129418188501022</v>
      </c>
      <c r="C69" s="20">
        <v>114.29190910691254</v>
      </c>
      <c r="D69" s="31" t="s">
        <v>5</v>
      </c>
    </row>
    <row r="70" spans="1:4" x14ac:dyDescent="0.25">
      <c r="A70" s="26" t="s">
        <v>58</v>
      </c>
      <c r="B70" s="20">
        <v>350.40525382105142</v>
      </c>
      <c r="C70" s="18" t="s">
        <v>91</v>
      </c>
      <c r="D70" s="31"/>
    </row>
    <row r="71" spans="1:4" x14ac:dyDescent="0.25">
      <c r="A71" s="26" t="s">
        <v>59</v>
      </c>
      <c r="B71" s="21">
        <v>22.233725460560006</v>
      </c>
      <c r="C71" s="20">
        <v>62.350970537034492</v>
      </c>
      <c r="D71" s="31" t="s">
        <v>5</v>
      </c>
    </row>
    <row r="72" spans="1:4" x14ac:dyDescent="0.25">
      <c r="A72" s="26" t="s">
        <v>80</v>
      </c>
      <c r="B72" s="21">
        <v>17.053725034794148</v>
      </c>
      <c r="C72" s="20">
        <v>81.289827195611522</v>
      </c>
      <c r="D72" s="31" t="s">
        <v>5</v>
      </c>
    </row>
    <row r="73" spans="1:4" x14ac:dyDescent="0.25">
      <c r="A73" s="26" t="s">
        <v>60</v>
      </c>
      <c r="B73" s="21" t="s">
        <v>89</v>
      </c>
      <c r="C73" s="20" t="s">
        <v>89</v>
      </c>
      <c r="D73" s="31" t="s">
        <v>94</v>
      </c>
    </row>
    <row r="74" spans="1:4" x14ac:dyDescent="0.25">
      <c r="A74" s="26" t="s">
        <v>61</v>
      </c>
      <c r="B74" s="21">
        <v>7.4266620267196233</v>
      </c>
      <c r="C74" s="20">
        <v>186.6645279039607</v>
      </c>
      <c r="D74" s="31" t="s">
        <v>5</v>
      </c>
    </row>
    <row r="75" spans="1:4" x14ac:dyDescent="0.25">
      <c r="A75" s="26" t="s">
        <v>62</v>
      </c>
      <c r="B75" s="21">
        <v>3.6087529515289734</v>
      </c>
      <c r="C75" s="20" t="s">
        <v>90</v>
      </c>
      <c r="D75" s="31" t="s">
        <v>5</v>
      </c>
    </row>
    <row r="76" spans="1:4" x14ac:dyDescent="0.25">
      <c r="A76" s="26" t="s">
        <v>82</v>
      </c>
      <c r="B76" s="21">
        <v>2.6629726561250431</v>
      </c>
      <c r="C76" s="20" t="s">
        <v>90</v>
      </c>
      <c r="D76" s="31" t="s">
        <v>5</v>
      </c>
    </row>
    <row r="77" spans="1:4" x14ac:dyDescent="0.25">
      <c r="A77" s="26" t="s">
        <v>83</v>
      </c>
      <c r="B77" s="21">
        <v>4.0047432010282247</v>
      </c>
      <c r="C77" s="20">
        <v>346.16310997518076</v>
      </c>
      <c r="D77" s="31" t="s">
        <v>5</v>
      </c>
    </row>
    <row r="78" spans="1:4" x14ac:dyDescent="0.25">
      <c r="A78" s="26" t="s">
        <v>81</v>
      </c>
      <c r="B78" s="21">
        <v>1.1353783955221843</v>
      </c>
      <c r="C78" s="20" t="s">
        <v>90</v>
      </c>
      <c r="D78" s="31" t="s">
        <v>5</v>
      </c>
    </row>
    <row r="79" spans="1:4" x14ac:dyDescent="0.25">
      <c r="A79" s="26" t="s">
        <v>84</v>
      </c>
      <c r="B79" s="20">
        <v>325.74038252867399</v>
      </c>
      <c r="C79" s="18" t="s">
        <v>91</v>
      </c>
      <c r="D79" s="31"/>
    </row>
    <row r="80" spans="1:4" x14ac:dyDescent="0.25">
      <c r="A80" s="26" t="s">
        <v>40</v>
      </c>
      <c r="B80" s="21">
        <v>10.169433628404082</v>
      </c>
      <c r="C80" s="20">
        <v>136.31972160650656</v>
      </c>
      <c r="D80" s="31" t="s">
        <v>5</v>
      </c>
    </row>
    <row r="81" spans="1:4" x14ac:dyDescent="0.25">
      <c r="A81" s="26" t="s">
        <v>43</v>
      </c>
      <c r="B81" s="21">
        <v>9.8360061963267551</v>
      </c>
      <c r="C81" s="20">
        <v>140.94077753200284</v>
      </c>
      <c r="D81" s="31" t="s">
        <v>5</v>
      </c>
    </row>
    <row r="82" spans="1:4" x14ac:dyDescent="0.25">
      <c r="A82" s="26" t="s">
        <v>44</v>
      </c>
      <c r="B82" s="21" t="s">
        <v>89</v>
      </c>
      <c r="C82" s="20" t="s">
        <v>89</v>
      </c>
      <c r="D82" s="31" t="s">
        <v>92</v>
      </c>
    </row>
    <row r="83" spans="1:4" x14ac:dyDescent="0.25">
      <c r="A83" s="26" t="s">
        <v>45</v>
      </c>
      <c r="B83" s="21">
        <v>3.7341145946581449</v>
      </c>
      <c r="C83" s="20">
        <v>371.25115632580224</v>
      </c>
      <c r="D83" s="31" t="s">
        <v>5</v>
      </c>
    </row>
    <row r="84" spans="1:4" x14ac:dyDescent="0.25">
      <c r="A84" s="26" t="s">
        <v>46</v>
      </c>
      <c r="B84" s="21">
        <v>1.1983528687675504</v>
      </c>
      <c r="C84" s="20" t="s">
        <v>90</v>
      </c>
      <c r="D84" s="31" t="s">
        <v>5</v>
      </c>
    </row>
    <row r="85" spans="1:4" x14ac:dyDescent="0.25">
      <c r="A85" s="17" t="s">
        <v>15</v>
      </c>
      <c r="B85" s="18">
        <v>8.8555533792902477</v>
      </c>
      <c r="C85" s="19">
        <v>156.54519844710134</v>
      </c>
      <c r="D85" s="31" t="s">
        <v>96</v>
      </c>
    </row>
    <row r="86" spans="1:4" x14ac:dyDescent="0.25">
      <c r="A86" s="26" t="s">
        <v>15</v>
      </c>
      <c r="B86" s="21">
        <v>7.1585930028837872</v>
      </c>
      <c r="C86" s="20">
        <v>193.65458555353433</v>
      </c>
      <c r="D86" s="31" t="s">
        <v>96</v>
      </c>
    </row>
    <row r="87" spans="1:4" x14ac:dyDescent="0.25">
      <c r="A87" s="26" t="s">
        <v>15</v>
      </c>
      <c r="B87" s="21">
        <v>8.5131130827052317</v>
      </c>
      <c r="C87" s="20">
        <v>162.84223499112318</v>
      </c>
      <c r="D87" s="31" t="s">
        <v>96</v>
      </c>
    </row>
    <row r="88" spans="1:4" x14ac:dyDescent="0.25">
      <c r="A88" s="17" t="s">
        <v>16</v>
      </c>
      <c r="B88" s="18">
        <v>1.0514199463013263</v>
      </c>
      <c r="C88" s="20" t="s">
        <v>90</v>
      </c>
      <c r="D88" s="31" t="s">
        <v>96</v>
      </c>
    </row>
    <row r="89" spans="1:4" x14ac:dyDescent="0.25">
      <c r="A89" s="26" t="s">
        <v>16</v>
      </c>
      <c r="B89" s="21">
        <v>5.601390382651357E-2</v>
      </c>
      <c r="C89" s="20" t="s">
        <v>90</v>
      </c>
      <c r="D89" s="31" t="s">
        <v>96</v>
      </c>
    </row>
    <row r="90" spans="1:4" x14ac:dyDescent="0.25">
      <c r="A90" s="26" t="s">
        <v>16</v>
      </c>
      <c r="B90" s="21">
        <v>1.6375981382882416</v>
      </c>
      <c r="C90" s="20" t="s">
        <v>90</v>
      </c>
      <c r="D90" s="31" t="s">
        <v>96</v>
      </c>
    </row>
  </sheetData>
  <sortState ref="A2:E90">
    <sortCondition ref="A2:A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1 uM</vt:lpstr>
      <vt:lpstr>Summary 10 uM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Gilbert</dc:creator>
  <cp:lastModifiedBy>John Wambaugh</cp:lastModifiedBy>
  <dcterms:created xsi:type="dcterms:W3CDTF">2014-06-16T14:54:48Z</dcterms:created>
  <dcterms:modified xsi:type="dcterms:W3CDTF">2014-10-06T18:39:18Z</dcterms:modified>
</cp:coreProperties>
</file>