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HONDA\Documents\R_Data\NewData\new_data_040417\"/>
    </mc:Choice>
  </mc:AlternateContent>
  <bookViews>
    <workbookView xWindow="285" yWindow="390" windowWidth="22695" windowHeight="9210" tabRatio="467"/>
  </bookViews>
  <sheets>
    <sheet name="Rat Data" sheetId="1" r:id="rId1"/>
  </sheets>
  <calcPr calcId="171027"/>
</workbook>
</file>

<file path=xl/calcChain.xml><?xml version="1.0" encoding="utf-8"?>
<calcChain xmlns="http://schemas.openxmlformats.org/spreadsheetml/2006/main">
  <c r="AE3" i="1" l="1"/>
  <c r="AF3" i="1"/>
  <c r="AG3" i="1"/>
  <c r="AH3" i="1"/>
  <c r="AJ3" i="1" s="1"/>
  <c r="AI3" i="1"/>
  <c r="AE4" i="1"/>
  <c r="AG4" i="1" s="1"/>
  <c r="AF4" i="1"/>
  <c r="AH4" i="1"/>
  <c r="AI4" i="1"/>
  <c r="AJ4" i="1"/>
  <c r="AE5" i="1"/>
  <c r="AF5" i="1"/>
  <c r="AG5" i="1"/>
  <c r="AH5" i="1"/>
  <c r="AJ5" i="1" s="1"/>
  <c r="AI5" i="1"/>
  <c r="AE6" i="1"/>
  <c r="AG6" i="1" s="1"/>
  <c r="AF6" i="1"/>
  <c r="AH6" i="1"/>
  <c r="AI6" i="1"/>
  <c r="AJ6" i="1"/>
  <c r="AE7" i="1"/>
  <c r="AF7" i="1"/>
  <c r="AG7" i="1"/>
  <c r="AH7" i="1"/>
  <c r="AJ7" i="1" s="1"/>
  <c r="AI7" i="1"/>
  <c r="AE8" i="1"/>
  <c r="AG8" i="1" s="1"/>
  <c r="AF8" i="1"/>
  <c r="AH8" i="1"/>
  <c r="AI8" i="1"/>
  <c r="AJ8" i="1"/>
  <c r="AE9" i="1"/>
  <c r="AF9" i="1"/>
  <c r="AG9" i="1"/>
  <c r="AH9" i="1"/>
  <c r="AJ9" i="1" s="1"/>
  <c r="AI9" i="1"/>
  <c r="AE10" i="1"/>
  <c r="AG10" i="1" s="1"/>
  <c r="AF10" i="1"/>
  <c r="AH10" i="1"/>
  <c r="AI10" i="1"/>
  <c r="AJ10" i="1"/>
  <c r="AE11" i="1"/>
  <c r="AF11" i="1"/>
  <c r="AG11" i="1"/>
  <c r="AH11" i="1"/>
  <c r="AJ11" i="1" s="1"/>
  <c r="AI11" i="1"/>
  <c r="AE234" i="1"/>
  <c r="AF234" i="1"/>
  <c r="AG234" i="1"/>
  <c r="AH234" i="1"/>
  <c r="AI234" i="1"/>
  <c r="AJ234" i="1"/>
  <c r="AE235" i="1"/>
  <c r="AG235" i="1" s="1"/>
  <c r="AF235" i="1"/>
  <c r="AH235" i="1"/>
  <c r="AJ235" i="1" s="1"/>
  <c r="AI235" i="1"/>
  <c r="AE236" i="1"/>
  <c r="AF236" i="1"/>
  <c r="AG236" i="1" s="1"/>
  <c r="AH236" i="1"/>
  <c r="AI236" i="1"/>
  <c r="AJ236" i="1"/>
  <c r="AE237" i="1"/>
  <c r="AG237" i="1" s="1"/>
  <c r="AF237" i="1"/>
  <c r="AH237" i="1"/>
  <c r="AJ237" i="1" s="1"/>
  <c r="AI237" i="1"/>
  <c r="AE238" i="1"/>
  <c r="AF238" i="1"/>
  <c r="AG238" i="1"/>
  <c r="AH238" i="1"/>
  <c r="AI238" i="1"/>
  <c r="AJ238" i="1"/>
  <c r="AE239" i="1"/>
  <c r="AG239" i="1" s="1"/>
  <c r="AF239" i="1"/>
  <c r="AH239" i="1"/>
  <c r="AJ239" i="1" s="1"/>
  <c r="AI239" i="1"/>
  <c r="AE240" i="1"/>
  <c r="AF240" i="1"/>
  <c r="AG240" i="1"/>
  <c r="AH240" i="1"/>
  <c r="AI240" i="1"/>
  <c r="AJ240" i="1"/>
  <c r="AE241" i="1"/>
  <c r="AG241" i="1" s="1"/>
  <c r="AF241" i="1"/>
  <c r="AH241" i="1"/>
  <c r="AJ241" i="1" s="1"/>
  <c r="AI241" i="1"/>
  <c r="AE242" i="1"/>
  <c r="AF242" i="1"/>
  <c r="AG242" i="1"/>
  <c r="AH242" i="1"/>
  <c r="AI242" i="1"/>
  <c r="AJ242" i="1"/>
  <c r="AE243" i="1"/>
  <c r="AG243" i="1" s="1"/>
  <c r="AF243" i="1"/>
  <c r="AH243" i="1"/>
  <c r="AJ243" i="1" s="1"/>
  <c r="AI243" i="1"/>
  <c r="AE244" i="1"/>
  <c r="AF244" i="1"/>
  <c r="AG244" i="1"/>
  <c r="AH244" i="1"/>
  <c r="AI244" i="1"/>
  <c r="AJ244" i="1"/>
  <c r="AE245" i="1"/>
  <c r="AG245" i="1" s="1"/>
  <c r="AF245" i="1"/>
  <c r="AH245" i="1"/>
  <c r="AJ245" i="1" s="1"/>
  <c r="AI245" i="1"/>
  <c r="AE246" i="1"/>
  <c r="AF246" i="1"/>
  <c r="AG246" i="1"/>
  <c r="AH246" i="1"/>
  <c r="AI246" i="1"/>
  <c r="AJ246" i="1"/>
  <c r="AE247" i="1"/>
  <c r="AG247" i="1" s="1"/>
  <c r="AF247" i="1"/>
  <c r="AH247" i="1"/>
  <c r="AJ247" i="1" s="1"/>
  <c r="AI247" i="1"/>
  <c r="AE248" i="1"/>
  <c r="AF248" i="1"/>
  <c r="AG248" i="1"/>
  <c r="AH248" i="1"/>
  <c r="AI248" i="1"/>
  <c r="AJ248" i="1"/>
  <c r="AE249" i="1"/>
  <c r="AG249" i="1" s="1"/>
  <c r="AF249" i="1"/>
  <c r="AH249" i="1"/>
  <c r="AJ249" i="1" s="1"/>
  <c r="AI249" i="1"/>
  <c r="AE250" i="1"/>
  <c r="AF250" i="1"/>
  <c r="AG250" i="1"/>
  <c r="AH250" i="1"/>
  <c r="AI250" i="1"/>
  <c r="AJ250" i="1"/>
  <c r="AE251" i="1"/>
  <c r="AG251" i="1" s="1"/>
  <c r="AF251" i="1"/>
  <c r="AH251" i="1"/>
  <c r="AJ251" i="1" s="1"/>
  <c r="AI251" i="1"/>
  <c r="AE252" i="1"/>
  <c r="AF252" i="1"/>
  <c r="AG252" i="1" s="1"/>
  <c r="AH252" i="1"/>
  <c r="AI252" i="1"/>
  <c r="AJ252" i="1"/>
  <c r="AE253" i="1"/>
  <c r="AG253" i="1" s="1"/>
  <c r="AF253" i="1"/>
  <c r="AH253" i="1"/>
  <c r="AJ253" i="1" s="1"/>
  <c r="AI253" i="1"/>
  <c r="AE254" i="1"/>
  <c r="AF254" i="1"/>
  <c r="AG254" i="1" s="1"/>
  <c r="AH254" i="1"/>
  <c r="AI254" i="1"/>
  <c r="AJ254" i="1"/>
  <c r="AE255" i="1"/>
  <c r="AG255" i="1" s="1"/>
  <c r="AF255" i="1"/>
  <c r="AH255" i="1"/>
  <c r="AJ255" i="1" s="1"/>
  <c r="AI255" i="1"/>
  <c r="AE256" i="1"/>
  <c r="AF256" i="1"/>
  <c r="AG256" i="1"/>
  <c r="AH256" i="1"/>
  <c r="AI256" i="1"/>
  <c r="AJ256" i="1"/>
  <c r="AE257" i="1"/>
  <c r="AG257" i="1" s="1"/>
  <c r="AF257" i="1"/>
  <c r="AH257" i="1"/>
  <c r="AJ257" i="1" s="1"/>
  <c r="AI257" i="1"/>
  <c r="AE258" i="1"/>
  <c r="AF258" i="1"/>
  <c r="AG258" i="1"/>
  <c r="AH258" i="1"/>
  <c r="AI258" i="1"/>
  <c r="AJ258" i="1"/>
  <c r="AE259" i="1"/>
  <c r="AG259" i="1" s="1"/>
  <c r="AF259" i="1"/>
  <c r="AH259" i="1"/>
  <c r="AJ259" i="1" s="1"/>
  <c r="AI259" i="1"/>
  <c r="AE260" i="1"/>
  <c r="AF260" i="1"/>
  <c r="AG260" i="1"/>
  <c r="AH260" i="1"/>
  <c r="AI260" i="1"/>
  <c r="AJ260" i="1"/>
  <c r="AE261" i="1"/>
  <c r="AG261" i="1" s="1"/>
  <c r="AF261" i="1"/>
  <c r="AH261" i="1"/>
  <c r="AJ261" i="1" s="1"/>
  <c r="AI261" i="1"/>
  <c r="AE262" i="1"/>
  <c r="AF262" i="1"/>
  <c r="AG262" i="1"/>
  <c r="AH262" i="1"/>
  <c r="AI262" i="1"/>
  <c r="AJ262" i="1"/>
  <c r="AE263" i="1"/>
  <c r="AG263" i="1" s="1"/>
  <c r="AF263" i="1"/>
  <c r="AH263" i="1"/>
  <c r="AJ263" i="1" s="1"/>
  <c r="AI263" i="1"/>
  <c r="AE264" i="1"/>
  <c r="AF264" i="1"/>
  <c r="AG264" i="1" s="1"/>
  <c r="AH264" i="1"/>
  <c r="AI264" i="1"/>
  <c r="AJ264" i="1"/>
  <c r="AE265" i="1"/>
  <c r="AG265" i="1" s="1"/>
  <c r="AF265" i="1"/>
  <c r="AH265" i="1"/>
  <c r="AJ265" i="1" s="1"/>
  <c r="AI265" i="1"/>
  <c r="AE266" i="1"/>
  <c r="AF266" i="1"/>
  <c r="AG266" i="1"/>
  <c r="AH266" i="1"/>
  <c r="AI266" i="1"/>
  <c r="AJ266" i="1"/>
  <c r="AE267" i="1"/>
  <c r="AG267" i="1" s="1"/>
  <c r="AF267" i="1"/>
  <c r="AH267" i="1"/>
  <c r="AJ267" i="1" s="1"/>
  <c r="AI267" i="1"/>
  <c r="AE268" i="1"/>
  <c r="AF268" i="1"/>
  <c r="AG268" i="1"/>
  <c r="AH268" i="1"/>
  <c r="AI268" i="1"/>
  <c r="AJ268" i="1"/>
  <c r="AE269" i="1"/>
  <c r="AG269" i="1" s="1"/>
  <c r="AF269" i="1"/>
  <c r="AH269" i="1"/>
  <c r="AJ269" i="1" s="1"/>
  <c r="AI269" i="1"/>
  <c r="AE270" i="1"/>
  <c r="AF270" i="1"/>
  <c r="AG270" i="1" s="1"/>
  <c r="AH270" i="1"/>
  <c r="AI270" i="1"/>
  <c r="AJ270" i="1"/>
  <c r="AE271" i="1"/>
  <c r="AG271" i="1" s="1"/>
  <c r="AF271" i="1"/>
  <c r="AH271" i="1"/>
  <c r="AJ271" i="1" s="1"/>
  <c r="AI271" i="1"/>
  <c r="AE272" i="1"/>
  <c r="AF272" i="1"/>
  <c r="AG272" i="1"/>
  <c r="AH272" i="1"/>
  <c r="AI272" i="1"/>
  <c r="AJ272" i="1"/>
  <c r="AE273" i="1"/>
  <c r="AG273" i="1" s="1"/>
  <c r="AF273" i="1"/>
  <c r="AH273" i="1"/>
  <c r="AJ273" i="1" s="1"/>
  <c r="AI273" i="1"/>
  <c r="AE12" i="1"/>
  <c r="AF12" i="1"/>
  <c r="AG12" i="1"/>
  <c r="AH12" i="1"/>
  <c r="AJ12" i="1" s="1"/>
  <c r="AI12" i="1"/>
  <c r="AE13" i="1"/>
  <c r="AF13" i="1"/>
  <c r="AH13" i="1"/>
  <c r="AI13" i="1"/>
  <c r="AJ13" i="1"/>
  <c r="AE14" i="1"/>
  <c r="AF14" i="1"/>
  <c r="AG14" i="1"/>
  <c r="AH14" i="1"/>
  <c r="AJ14" i="1" s="1"/>
  <c r="AI14" i="1"/>
  <c r="AE15" i="1"/>
  <c r="AG15" i="1" s="1"/>
  <c r="AF15" i="1"/>
  <c r="AH15" i="1"/>
  <c r="AI15" i="1"/>
  <c r="AJ15" i="1"/>
  <c r="AE16" i="1"/>
  <c r="AF16" i="1"/>
  <c r="AG16" i="1"/>
  <c r="AH16" i="1"/>
  <c r="AJ16" i="1" s="1"/>
  <c r="AI16" i="1"/>
  <c r="AE17" i="1"/>
  <c r="AG17" i="1" s="1"/>
  <c r="AF17" i="1"/>
  <c r="AH17" i="1"/>
  <c r="AI17" i="1"/>
  <c r="AJ17" i="1"/>
  <c r="AE18" i="1"/>
  <c r="AF18" i="1"/>
  <c r="AG18" i="1"/>
  <c r="AH18" i="1"/>
  <c r="AJ18" i="1" s="1"/>
  <c r="AI18" i="1"/>
  <c r="AE19" i="1"/>
  <c r="AG19" i="1" s="1"/>
  <c r="AF19" i="1"/>
  <c r="AH19" i="1"/>
  <c r="AI19" i="1"/>
  <c r="AJ19" i="1"/>
  <c r="AE20" i="1"/>
  <c r="AF20" i="1"/>
  <c r="AG20" i="1"/>
  <c r="AH20" i="1"/>
  <c r="AJ20" i="1" s="1"/>
  <c r="AI20" i="1"/>
  <c r="AE21" i="1"/>
  <c r="AG21" i="1" s="1"/>
  <c r="AF21" i="1"/>
  <c r="AH21" i="1"/>
  <c r="AI21" i="1"/>
  <c r="AJ21" i="1"/>
  <c r="AE22" i="1"/>
  <c r="AF22" i="1"/>
  <c r="AG22" i="1"/>
  <c r="AH22" i="1"/>
  <c r="AJ22" i="1" s="1"/>
  <c r="AI22" i="1"/>
  <c r="AE23" i="1"/>
  <c r="AG23" i="1" s="1"/>
  <c r="AF23" i="1"/>
  <c r="AH23" i="1"/>
  <c r="AI23" i="1"/>
  <c r="AJ23" i="1"/>
  <c r="AE24" i="1"/>
  <c r="AF24" i="1"/>
  <c r="AG24" i="1"/>
  <c r="AH24" i="1"/>
  <c r="AJ24" i="1" s="1"/>
  <c r="AI24" i="1"/>
  <c r="AE25" i="1"/>
  <c r="AG25" i="1" s="1"/>
  <c r="AF25" i="1"/>
  <c r="AH25" i="1"/>
  <c r="AI25" i="1"/>
  <c r="AJ25" i="1"/>
  <c r="AE26" i="1"/>
  <c r="AF26" i="1"/>
  <c r="AG26" i="1"/>
  <c r="AH26" i="1"/>
  <c r="AJ26" i="1" s="1"/>
  <c r="AI26" i="1"/>
  <c r="AE27" i="1"/>
  <c r="AG27" i="1" s="1"/>
  <c r="AF27" i="1"/>
  <c r="AH27" i="1"/>
  <c r="AI27" i="1"/>
  <c r="AJ27" i="1"/>
  <c r="AE28" i="1"/>
  <c r="AF28" i="1"/>
  <c r="AG28" i="1"/>
  <c r="AH28" i="1"/>
  <c r="AJ28" i="1" s="1"/>
  <c r="AI28" i="1"/>
  <c r="AE29" i="1"/>
  <c r="AG29" i="1" s="1"/>
  <c r="AF29" i="1"/>
  <c r="AH29" i="1"/>
  <c r="AI29" i="1"/>
  <c r="AJ29" i="1"/>
  <c r="AE30" i="1"/>
  <c r="AF30" i="1"/>
  <c r="AG30" i="1"/>
  <c r="AH30" i="1"/>
  <c r="AJ30" i="1" s="1"/>
  <c r="AI30" i="1"/>
  <c r="AE31" i="1"/>
  <c r="AG31" i="1" s="1"/>
  <c r="AF31" i="1"/>
  <c r="AH31" i="1"/>
  <c r="AI31" i="1"/>
  <c r="AJ31" i="1"/>
  <c r="AE32" i="1"/>
  <c r="AF32" i="1"/>
  <c r="AG32" i="1"/>
  <c r="AH32" i="1"/>
  <c r="AJ32" i="1" s="1"/>
  <c r="AI32" i="1"/>
  <c r="AE33" i="1"/>
  <c r="AG33" i="1" s="1"/>
  <c r="AF33" i="1"/>
  <c r="AH33" i="1"/>
  <c r="AI33" i="1"/>
  <c r="AJ33" i="1"/>
  <c r="AE34" i="1"/>
  <c r="AF34" i="1"/>
  <c r="AG34" i="1"/>
  <c r="AH34" i="1"/>
  <c r="AJ34" i="1" s="1"/>
  <c r="AI34" i="1"/>
  <c r="AE35" i="1"/>
  <c r="AG35" i="1" s="1"/>
  <c r="AF35" i="1"/>
  <c r="AH35" i="1"/>
  <c r="AI35" i="1"/>
  <c r="AJ35" i="1"/>
  <c r="AE36" i="1"/>
  <c r="AF36" i="1"/>
  <c r="AG36" i="1"/>
  <c r="AH36" i="1"/>
  <c r="AJ36" i="1" s="1"/>
  <c r="AI36" i="1"/>
  <c r="AE37" i="1"/>
  <c r="AG37" i="1" s="1"/>
  <c r="AF37" i="1"/>
  <c r="AH37" i="1"/>
  <c r="AI37" i="1"/>
  <c r="AJ37" i="1"/>
  <c r="AE38" i="1"/>
  <c r="AF38" i="1"/>
  <c r="AG38" i="1"/>
  <c r="AH38" i="1"/>
  <c r="AJ38" i="1" s="1"/>
  <c r="AI38" i="1"/>
  <c r="AE39" i="1"/>
  <c r="AG39" i="1" s="1"/>
  <c r="AF39" i="1"/>
  <c r="AH39" i="1"/>
  <c r="AI39" i="1"/>
  <c r="AJ39" i="1"/>
  <c r="AE40" i="1"/>
  <c r="AF40" i="1"/>
  <c r="AG40" i="1"/>
  <c r="AH40" i="1"/>
  <c r="AJ40" i="1" s="1"/>
  <c r="AI40" i="1"/>
  <c r="AE41" i="1"/>
  <c r="AG41" i="1" s="1"/>
  <c r="AF41" i="1"/>
  <c r="AH41" i="1"/>
  <c r="AI41" i="1"/>
  <c r="AJ41" i="1"/>
  <c r="AE42" i="1"/>
  <c r="AF42" i="1"/>
  <c r="AG42" i="1"/>
  <c r="AH42" i="1"/>
  <c r="AJ42" i="1" s="1"/>
  <c r="AI42" i="1"/>
  <c r="AE43" i="1"/>
  <c r="AG43" i="1" s="1"/>
  <c r="AF43" i="1"/>
  <c r="AH43" i="1"/>
  <c r="AI43" i="1"/>
  <c r="AJ43" i="1"/>
  <c r="AE44" i="1"/>
  <c r="AF44" i="1"/>
  <c r="AG44" i="1"/>
  <c r="AH44" i="1"/>
  <c r="AJ44" i="1" s="1"/>
  <c r="AI44" i="1"/>
  <c r="AE45" i="1"/>
  <c r="AF45" i="1"/>
  <c r="AG45" i="1" s="1"/>
  <c r="AH45" i="1"/>
  <c r="AI45" i="1"/>
  <c r="AJ45" i="1"/>
  <c r="AE46" i="1"/>
  <c r="AG46" i="1" s="1"/>
  <c r="AF46" i="1"/>
  <c r="AH46" i="1"/>
  <c r="AJ46" i="1" s="1"/>
  <c r="AI46" i="1"/>
  <c r="AE47" i="1"/>
  <c r="AF47" i="1"/>
  <c r="AG47" i="1" s="1"/>
  <c r="AH47" i="1"/>
  <c r="AI47" i="1"/>
  <c r="AJ47" i="1"/>
  <c r="AE48" i="1"/>
  <c r="AF48" i="1"/>
  <c r="AG48" i="1"/>
  <c r="AH48" i="1"/>
  <c r="AJ48" i="1" s="1"/>
  <c r="AI48" i="1"/>
  <c r="AE49" i="1"/>
  <c r="AF49" i="1"/>
  <c r="AG49" i="1" s="1"/>
  <c r="AH49" i="1"/>
  <c r="AI49" i="1"/>
  <c r="AJ49" i="1"/>
  <c r="AE50" i="1"/>
  <c r="AF50" i="1"/>
  <c r="AG50" i="1"/>
  <c r="AH50" i="1"/>
  <c r="AJ50" i="1" s="1"/>
  <c r="AI50" i="1"/>
  <c r="AE51" i="1"/>
  <c r="AG51" i="1" s="1"/>
  <c r="AF51" i="1"/>
  <c r="AH51" i="1"/>
  <c r="AI51" i="1"/>
  <c r="AJ51" i="1"/>
  <c r="AE52" i="1"/>
  <c r="AF52" i="1"/>
  <c r="AG52" i="1"/>
  <c r="AH52" i="1"/>
  <c r="AJ52" i="1" s="1"/>
  <c r="AI52" i="1"/>
  <c r="AE53" i="1"/>
  <c r="AG53" i="1" s="1"/>
  <c r="AF53" i="1"/>
  <c r="AH53" i="1"/>
  <c r="AI53" i="1"/>
  <c r="AJ53" i="1"/>
  <c r="AE54" i="1"/>
  <c r="AF54" i="1"/>
  <c r="AG54" i="1"/>
  <c r="AH54" i="1"/>
  <c r="AJ54" i="1" s="1"/>
  <c r="AI54" i="1"/>
  <c r="AE55" i="1"/>
  <c r="AF55" i="1"/>
  <c r="AH55" i="1"/>
  <c r="AI55" i="1"/>
  <c r="AJ55" i="1"/>
  <c r="AE56" i="1"/>
  <c r="AF56" i="1"/>
  <c r="AG56" i="1"/>
  <c r="AH56" i="1"/>
  <c r="AJ56" i="1" s="1"/>
  <c r="AI56" i="1"/>
  <c r="AE57" i="1"/>
  <c r="AF57" i="1"/>
  <c r="AH57" i="1"/>
  <c r="AI57" i="1"/>
  <c r="AJ57" i="1"/>
  <c r="AE58" i="1"/>
  <c r="AF58" i="1"/>
  <c r="AG58" i="1"/>
  <c r="AH58" i="1"/>
  <c r="AJ58" i="1" s="1"/>
  <c r="AI58" i="1"/>
  <c r="AE59" i="1"/>
  <c r="AF59" i="1"/>
  <c r="AH59" i="1"/>
  <c r="AI59" i="1"/>
  <c r="AJ59" i="1"/>
  <c r="AE60" i="1"/>
  <c r="AF60" i="1"/>
  <c r="AG60" i="1"/>
  <c r="AH60" i="1"/>
  <c r="AJ60" i="1" s="1"/>
  <c r="AI60" i="1"/>
  <c r="AE61" i="1"/>
  <c r="AF61" i="1"/>
  <c r="AG61" i="1"/>
  <c r="AH61" i="1"/>
  <c r="AI61" i="1"/>
  <c r="AJ61" i="1"/>
  <c r="AE62" i="1"/>
  <c r="AG62" i="1" s="1"/>
  <c r="AF62" i="1"/>
  <c r="AH62" i="1"/>
  <c r="AJ62" i="1" s="1"/>
  <c r="AI62" i="1"/>
  <c r="AE63" i="1"/>
  <c r="AF63" i="1"/>
  <c r="AG63" i="1" s="1"/>
  <c r="AH63" i="1"/>
  <c r="AI63" i="1"/>
  <c r="AJ63" i="1"/>
  <c r="AE64" i="1"/>
  <c r="AG64" i="1" s="1"/>
  <c r="AF64" i="1"/>
  <c r="AH64" i="1"/>
  <c r="AJ64" i="1" s="1"/>
  <c r="AI64" i="1"/>
  <c r="AE65" i="1"/>
  <c r="AF65" i="1"/>
  <c r="AG65" i="1" s="1"/>
  <c r="AH65" i="1"/>
  <c r="AI65" i="1"/>
  <c r="AJ65" i="1"/>
  <c r="AE66" i="1"/>
  <c r="AG66" i="1" s="1"/>
  <c r="AF66" i="1"/>
  <c r="AH66" i="1"/>
  <c r="AJ66" i="1" s="1"/>
  <c r="AI66" i="1"/>
  <c r="AE67" i="1"/>
  <c r="AF67" i="1"/>
  <c r="AG67" i="1" s="1"/>
  <c r="AH67" i="1"/>
  <c r="AI67" i="1"/>
  <c r="AJ67" i="1"/>
  <c r="AE68" i="1"/>
  <c r="AG68" i="1" s="1"/>
  <c r="AF68" i="1"/>
  <c r="AH68" i="1"/>
  <c r="AJ68" i="1" s="1"/>
  <c r="AI68" i="1"/>
  <c r="AE69" i="1"/>
  <c r="AF69" i="1"/>
  <c r="AG69" i="1"/>
  <c r="AH69" i="1"/>
  <c r="AI69" i="1"/>
  <c r="AJ69" i="1"/>
  <c r="AE70" i="1"/>
  <c r="AG70" i="1" s="1"/>
  <c r="AF70" i="1"/>
  <c r="AH70" i="1"/>
  <c r="AJ70" i="1" s="1"/>
  <c r="AI70" i="1"/>
  <c r="AE71" i="1"/>
  <c r="AF71" i="1"/>
  <c r="AG71" i="1"/>
  <c r="AH71" i="1"/>
  <c r="AI71" i="1"/>
  <c r="AJ71" i="1"/>
  <c r="AE72" i="1"/>
  <c r="AG72" i="1" s="1"/>
  <c r="AF72" i="1"/>
  <c r="AH72" i="1"/>
  <c r="AJ72" i="1" s="1"/>
  <c r="AI72" i="1"/>
  <c r="AE73" i="1"/>
  <c r="AF73" i="1"/>
  <c r="AG73" i="1"/>
  <c r="AH73" i="1"/>
  <c r="AI73" i="1"/>
  <c r="AJ73" i="1"/>
  <c r="AE74" i="1"/>
  <c r="AG74" i="1" s="1"/>
  <c r="AF74" i="1"/>
  <c r="AH74" i="1"/>
  <c r="AJ74" i="1" s="1"/>
  <c r="AI74" i="1"/>
  <c r="AE75" i="1"/>
  <c r="AF75" i="1"/>
  <c r="AG75" i="1" s="1"/>
  <c r="AH75" i="1"/>
  <c r="AI75" i="1"/>
  <c r="AJ75" i="1"/>
  <c r="AE76" i="1"/>
  <c r="AG76" i="1" s="1"/>
  <c r="AF76" i="1"/>
  <c r="AH76" i="1"/>
  <c r="AJ76" i="1" s="1"/>
  <c r="AI76" i="1"/>
  <c r="AE77" i="1"/>
  <c r="AF77" i="1"/>
  <c r="AG77" i="1" s="1"/>
  <c r="AH77" i="1"/>
  <c r="AI77" i="1"/>
  <c r="AJ77" i="1"/>
  <c r="AE78" i="1"/>
  <c r="AG78" i="1" s="1"/>
  <c r="AF78" i="1"/>
  <c r="AH78" i="1"/>
  <c r="AJ78" i="1" s="1"/>
  <c r="AI78" i="1"/>
  <c r="AE79" i="1"/>
  <c r="AF79" i="1"/>
  <c r="AG79" i="1" s="1"/>
  <c r="AH79" i="1"/>
  <c r="AI79" i="1"/>
  <c r="AJ79" i="1"/>
  <c r="AE80" i="1"/>
  <c r="AG80" i="1" s="1"/>
  <c r="AF80" i="1"/>
  <c r="AH80" i="1"/>
  <c r="AJ80" i="1" s="1"/>
  <c r="AI80" i="1"/>
  <c r="AE81" i="1"/>
  <c r="AF81" i="1"/>
  <c r="AG81" i="1" s="1"/>
  <c r="AH81" i="1"/>
  <c r="AI81" i="1"/>
  <c r="AJ81" i="1"/>
  <c r="AE82" i="1"/>
  <c r="AG82" i="1" s="1"/>
  <c r="AF82" i="1"/>
  <c r="AH82" i="1"/>
  <c r="AJ82" i="1" s="1"/>
  <c r="AI82" i="1"/>
  <c r="AE83" i="1"/>
  <c r="AF83" i="1"/>
  <c r="AG83" i="1" s="1"/>
  <c r="AH83" i="1"/>
  <c r="AI83" i="1"/>
  <c r="AJ83" i="1"/>
  <c r="AE84" i="1"/>
  <c r="AG84" i="1" s="1"/>
  <c r="AF84" i="1"/>
  <c r="AH84" i="1"/>
  <c r="AJ84" i="1" s="1"/>
  <c r="AI84" i="1"/>
  <c r="AE85" i="1"/>
  <c r="AF85" i="1"/>
  <c r="AG85" i="1"/>
  <c r="AH85" i="1"/>
  <c r="AI85" i="1"/>
  <c r="AJ85" i="1"/>
  <c r="AE86" i="1"/>
  <c r="AG86" i="1" s="1"/>
  <c r="AF86" i="1"/>
  <c r="AH86" i="1"/>
  <c r="AJ86" i="1" s="1"/>
  <c r="AI86" i="1"/>
  <c r="AE87" i="1"/>
  <c r="AF87" i="1"/>
  <c r="AG87" i="1"/>
  <c r="AH87" i="1"/>
  <c r="AI87" i="1"/>
  <c r="AJ87" i="1"/>
  <c r="AE88" i="1"/>
  <c r="AG88" i="1" s="1"/>
  <c r="AF88" i="1"/>
  <c r="AH88" i="1"/>
  <c r="AJ88" i="1" s="1"/>
  <c r="AI88" i="1"/>
  <c r="AE89" i="1"/>
  <c r="AF89" i="1"/>
  <c r="AG89" i="1"/>
  <c r="AH89" i="1"/>
  <c r="AI89" i="1"/>
  <c r="AJ89" i="1"/>
  <c r="AE90" i="1"/>
  <c r="AG90" i="1" s="1"/>
  <c r="AF90" i="1"/>
  <c r="AH90" i="1"/>
  <c r="AJ90" i="1" s="1"/>
  <c r="AI90" i="1"/>
  <c r="AE91" i="1"/>
  <c r="AF91" i="1"/>
  <c r="AG91" i="1" s="1"/>
  <c r="AH91" i="1"/>
  <c r="AI91" i="1"/>
  <c r="AJ91" i="1"/>
  <c r="AE92" i="1"/>
  <c r="AG92" i="1" s="1"/>
  <c r="AF92" i="1"/>
  <c r="AH92" i="1"/>
  <c r="AJ92" i="1" s="1"/>
  <c r="AI92" i="1"/>
  <c r="AE93" i="1"/>
  <c r="AF93" i="1"/>
  <c r="AG93" i="1" s="1"/>
  <c r="AH93" i="1"/>
  <c r="AI93" i="1"/>
  <c r="AJ93" i="1"/>
  <c r="AE94" i="1"/>
  <c r="AG94" i="1" s="1"/>
  <c r="AF94" i="1"/>
  <c r="AH94" i="1"/>
  <c r="AJ94" i="1" s="1"/>
  <c r="AI94" i="1"/>
  <c r="AE95" i="1"/>
  <c r="AF95" i="1"/>
  <c r="AG95" i="1" s="1"/>
  <c r="AH95" i="1"/>
  <c r="AI95" i="1"/>
  <c r="AJ95" i="1"/>
  <c r="AE96" i="1"/>
  <c r="AG96" i="1" s="1"/>
  <c r="AF96" i="1"/>
  <c r="AH96" i="1"/>
  <c r="AJ96" i="1" s="1"/>
  <c r="AI96" i="1"/>
  <c r="AE97" i="1"/>
  <c r="AF97" i="1"/>
  <c r="AG97" i="1" s="1"/>
  <c r="AH97" i="1"/>
  <c r="AI97" i="1"/>
  <c r="AJ97" i="1"/>
  <c r="AE98" i="1"/>
  <c r="AG98" i="1" s="1"/>
  <c r="AF98" i="1"/>
  <c r="AH98" i="1"/>
  <c r="AJ98" i="1" s="1"/>
  <c r="AI98" i="1"/>
  <c r="AE99" i="1"/>
  <c r="AF99" i="1"/>
  <c r="AG99" i="1" s="1"/>
  <c r="AH99" i="1"/>
  <c r="AI99" i="1"/>
  <c r="AJ99" i="1"/>
  <c r="AE100" i="1"/>
  <c r="AG100" i="1" s="1"/>
  <c r="AF100" i="1"/>
  <c r="AH100" i="1"/>
  <c r="AJ100" i="1" s="1"/>
  <c r="AI100" i="1"/>
  <c r="AE101" i="1"/>
  <c r="AF101" i="1"/>
  <c r="AG101" i="1" s="1"/>
  <c r="AH101" i="1"/>
  <c r="AI101" i="1"/>
  <c r="AJ101" i="1"/>
  <c r="AE102" i="1"/>
  <c r="AG102" i="1" s="1"/>
  <c r="AF102" i="1"/>
  <c r="AH102" i="1"/>
  <c r="AJ102" i="1" s="1"/>
  <c r="AI102" i="1"/>
  <c r="AE103" i="1"/>
  <c r="AF103" i="1"/>
  <c r="AG103" i="1" s="1"/>
  <c r="AH103" i="1"/>
  <c r="AI103" i="1"/>
  <c r="AJ103" i="1"/>
  <c r="AE104" i="1"/>
  <c r="AG104" i="1" s="1"/>
  <c r="AF104" i="1"/>
  <c r="AH104" i="1"/>
  <c r="AJ104" i="1" s="1"/>
  <c r="AI104" i="1"/>
  <c r="AE105" i="1"/>
  <c r="AF105" i="1"/>
  <c r="AG105" i="1" s="1"/>
  <c r="AH105" i="1"/>
  <c r="AI105" i="1"/>
  <c r="AJ105" i="1"/>
  <c r="AE106" i="1"/>
  <c r="AG106" i="1" s="1"/>
  <c r="AF106" i="1"/>
  <c r="AH106" i="1"/>
  <c r="AJ106" i="1" s="1"/>
  <c r="AI106" i="1"/>
  <c r="AE107" i="1"/>
  <c r="AF107" i="1"/>
  <c r="AG107" i="1" s="1"/>
  <c r="AH107" i="1"/>
  <c r="AI107" i="1"/>
  <c r="AJ107" i="1"/>
  <c r="AE108" i="1"/>
  <c r="AG108" i="1" s="1"/>
  <c r="AF108" i="1"/>
  <c r="AH108" i="1"/>
  <c r="AJ108" i="1" s="1"/>
  <c r="AI108" i="1"/>
  <c r="AE109" i="1"/>
  <c r="AF109" i="1"/>
  <c r="AG109" i="1" s="1"/>
  <c r="AH109" i="1"/>
  <c r="AI109" i="1"/>
  <c r="AJ109" i="1"/>
  <c r="AE110" i="1"/>
  <c r="AG110" i="1" s="1"/>
  <c r="AF110" i="1"/>
  <c r="AH110" i="1"/>
  <c r="AJ110" i="1" s="1"/>
  <c r="AI110" i="1"/>
  <c r="AE111" i="1"/>
  <c r="AF111" i="1"/>
  <c r="AG111" i="1" s="1"/>
  <c r="AH111" i="1"/>
  <c r="AI111" i="1"/>
  <c r="AJ111" i="1"/>
  <c r="AE112" i="1"/>
  <c r="AG112" i="1" s="1"/>
  <c r="AF112" i="1"/>
  <c r="AH112" i="1"/>
  <c r="AJ112" i="1" s="1"/>
  <c r="AI112" i="1"/>
  <c r="AE113" i="1"/>
  <c r="AF113" i="1"/>
  <c r="AG113" i="1" s="1"/>
  <c r="AH113" i="1"/>
  <c r="AI113" i="1"/>
  <c r="AJ113" i="1"/>
  <c r="AE114" i="1"/>
  <c r="AG114" i="1" s="1"/>
  <c r="AF114" i="1"/>
  <c r="AH114" i="1"/>
  <c r="AJ114" i="1" s="1"/>
  <c r="AI114" i="1"/>
  <c r="AE115" i="1"/>
  <c r="AF115" i="1"/>
  <c r="AG115" i="1" s="1"/>
  <c r="AH115" i="1"/>
  <c r="AI115" i="1"/>
  <c r="AJ115" i="1"/>
  <c r="AE116" i="1"/>
  <c r="AG116" i="1" s="1"/>
  <c r="AF116" i="1"/>
  <c r="AH116" i="1"/>
  <c r="AJ116" i="1" s="1"/>
  <c r="AI116" i="1"/>
  <c r="AE117" i="1"/>
  <c r="AF117" i="1"/>
  <c r="AG117" i="1"/>
  <c r="AH117" i="1"/>
  <c r="AI117" i="1"/>
  <c r="AJ117" i="1"/>
  <c r="AE118" i="1"/>
  <c r="AG118" i="1" s="1"/>
  <c r="AF118" i="1"/>
  <c r="AH118" i="1"/>
  <c r="AJ118" i="1" s="1"/>
  <c r="AI118" i="1"/>
  <c r="AE119" i="1"/>
  <c r="AF119" i="1"/>
  <c r="AG119" i="1"/>
  <c r="AH119" i="1"/>
  <c r="AI119" i="1"/>
  <c r="AJ119" i="1"/>
  <c r="AE120" i="1"/>
  <c r="AG120" i="1" s="1"/>
  <c r="AF120" i="1"/>
  <c r="AH120" i="1"/>
  <c r="AJ120" i="1" s="1"/>
  <c r="AI120" i="1"/>
  <c r="AE121" i="1"/>
  <c r="AF121" i="1"/>
  <c r="AG121" i="1"/>
  <c r="AH121" i="1"/>
  <c r="AI121" i="1"/>
  <c r="AJ121" i="1"/>
  <c r="AE122" i="1"/>
  <c r="AG122" i="1" s="1"/>
  <c r="AF122" i="1"/>
  <c r="AH122" i="1"/>
  <c r="AJ122" i="1" s="1"/>
  <c r="AI122" i="1"/>
  <c r="AE123" i="1"/>
  <c r="AF123" i="1"/>
  <c r="AG123" i="1" s="1"/>
  <c r="AH123" i="1"/>
  <c r="AI123" i="1"/>
  <c r="AJ123" i="1"/>
  <c r="AE124" i="1"/>
  <c r="AG124" i="1" s="1"/>
  <c r="AF124" i="1"/>
  <c r="AH124" i="1"/>
  <c r="AJ124" i="1" s="1"/>
  <c r="AI124" i="1"/>
  <c r="AE125" i="1"/>
  <c r="AF125" i="1"/>
  <c r="AG125" i="1" s="1"/>
  <c r="AH125" i="1"/>
  <c r="AI125" i="1"/>
  <c r="AJ125" i="1"/>
  <c r="AE126" i="1"/>
  <c r="AG126" i="1" s="1"/>
  <c r="AF126" i="1"/>
  <c r="AH126" i="1"/>
  <c r="AJ126" i="1" s="1"/>
  <c r="AI126" i="1"/>
  <c r="AE127" i="1"/>
  <c r="AF127" i="1"/>
  <c r="AG127" i="1" s="1"/>
  <c r="AH127" i="1"/>
  <c r="AI127" i="1"/>
  <c r="AJ127" i="1"/>
  <c r="AE128" i="1"/>
  <c r="AG128" i="1" s="1"/>
  <c r="AF128" i="1"/>
  <c r="AH128" i="1"/>
  <c r="AJ128" i="1" s="1"/>
  <c r="AI128" i="1"/>
  <c r="AE129" i="1"/>
  <c r="AF129" i="1"/>
  <c r="AG129" i="1" s="1"/>
  <c r="AH129" i="1"/>
  <c r="AI129" i="1"/>
  <c r="AJ129" i="1"/>
  <c r="AE130" i="1"/>
  <c r="AG130" i="1" s="1"/>
  <c r="AF130" i="1"/>
  <c r="AH130" i="1"/>
  <c r="AJ130" i="1" s="1"/>
  <c r="AI130" i="1"/>
  <c r="AE131" i="1"/>
  <c r="AF131" i="1"/>
  <c r="AG131" i="1" s="1"/>
  <c r="AH131" i="1"/>
  <c r="AI131" i="1"/>
  <c r="AJ131" i="1"/>
  <c r="AE132" i="1"/>
  <c r="AG132" i="1" s="1"/>
  <c r="AF132" i="1"/>
  <c r="AH132" i="1"/>
  <c r="AJ132" i="1" s="1"/>
  <c r="AI132" i="1"/>
  <c r="AE133" i="1"/>
  <c r="AF133" i="1"/>
  <c r="AG133" i="1" s="1"/>
  <c r="AH133" i="1"/>
  <c r="AI133" i="1"/>
  <c r="AJ133" i="1"/>
  <c r="AE134" i="1"/>
  <c r="AG134" i="1" s="1"/>
  <c r="AF134" i="1"/>
  <c r="AH134" i="1"/>
  <c r="AJ134" i="1" s="1"/>
  <c r="AI134" i="1"/>
  <c r="AE135" i="1"/>
  <c r="AF135" i="1"/>
  <c r="AG135" i="1" s="1"/>
  <c r="AH135" i="1"/>
  <c r="AI135" i="1"/>
  <c r="AJ135" i="1"/>
  <c r="AE136" i="1"/>
  <c r="AG136" i="1" s="1"/>
  <c r="AF136" i="1"/>
  <c r="AH136" i="1"/>
  <c r="AJ136" i="1" s="1"/>
  <c r="AI136" i="1"/>
  <c r="AE137" i="1"/>
  <c r="AF137" i="1"/>
  <c r="AG137" i="1" s="1"/>
  <c r="AH137" i="1"/>
  <c r="AI137" i="1"/>
  <c r="AJ137" i="1"/>
  <c r="AE138" i="1"/>
  <c r="AG138" i="1" s="1"/>
  <c r="AF138" i="1"/>
  <c r="AH138" i="1"/>
  <c r="AJ138" i="1" s="1"/>
  <c r="AI138" i="1"/>
  <c r="AE139" i="1"/>
  <c r="AF139" i="1"/>
  <c r="AG139" i="1" s="1"/>
  <c r="AH139" i="1"/>
  <c r="AI139" i="1"/>
  <c r="AJ139" i="1"/>
  <c r="AE140" i="1"/>
  <c r="AG140" i="1" s="1"/>
  <c r="AF140" i="1"/>
  <c r="AH140" i="1"/>
  <c r="AJ140" i="1" s="1"/>
  <c r="AI140" i="1"/>
  <c r="AE141" i="1"/>
  <c r="AF141" i="1"/>
  <c r="AG141" i="1" s="1"/>
  <c r="AH141" i="1"/>
  <c r="AI141" i="1"/>
  <c r="AJ141" i="1"/>
  <c r="AE142" i="1"/>
  <c r="AG142" i="1" s="1"/>
  <c r="AF142" i="1"/>
  <c r="AH142" i="1"/>
  <c r="AJ142" i="1" s="1"/>
  <c r="AI142" i="1"/>
  <c r="AE143" i="1"/>
  <c r="AF143" i="1"/>
  <c r="AG143" i="1" s="1"/>
  <c r="AH143" i="1"/>
  <c r="AI143" i="1"/>
  <c r="AJ143" i="1"/>
  <c r="AE144" i="1"/>
  <c r="AG144" i="1" s="1"/>
  <c r="AF144" i="1"/>
  <c r="AH144" i="1"/>
  <c r="AJ144" i="1" s="1"/>
  <c r="AI144" i="1"/>
  <c r="AE145" i="1"/>
  <c r="AF145" i="1"/>
  <c r="AG145" i="1" s="1"/>
  <c r="AH145" i="1"/>
  <c r="AI145" i="1"/>
  <c r="AJ145" i="1"/>
  <c r="AE146" i="1"/>
  <c r="AG146" i="1" s="1"/>
  <c r="AF146" i="1"/>
  <c r="AH146" i="1"/>
  <c r="AJ146" i="1" s="1"/>
  <c r="AI146" i="1"/>
  <c r="AE147" i="1"/>
  <c r="AF147" i="1"/>
  <c r="AG147" i="1" s="1"/>
  <c r="AH147" i="1"/>
  <c r="AI147" i="1"/>
  <c r="AJ147" i="1"/>
  <c r="AE148" i="1"/>
  <c r="AG148" i="1" s="1"/>
  <c r="AF148" i="1"/>
  <c r="AH148" i="1"/>
  <c r="AJ148" i="1" s="1"/>
  <c r="AI148" i="1"/>
  <c r="AE149" i="1"/>
  <c r="AF149" i="1"/>
  <c r="AG149" i="1" s="1"/>
  <c r="AH149" i="1"/>
  <c r="AI149" i="1"/>
  <c r="AJ149" i="1"/>
  <c r="AE150" i="1"/>
  <c r="AG150" i="1" s="1"/>
  <c r="AF150" i="1"/>
  <c r="AH150" i="1"/>
  <c r="AJ150" i="1" s="1"/>
  <c r="AI150" i="1"/>
  <c r="AE151" i="1"/>
  <c r="AF151" i="1"/>
  <c r="AG151" i="1"/>
  <c r="AH151" i="1"/>
  <c r="AI151" i="1"/>
  <c r="AJ151" i="1"/>
  <c r="AE152" i="1"/>
  <c r="AG152" i="1" s="1"/>
  <c r="AF152" i="1"/>
  <c r="AH152" i="1"/>
  <c r="AJ152" i="1" s="1"/>
  <c r="AI152" i="1"/>
  <c r="AE153" i="1"/>
  <c r="AF153" i="1"/>
  <c r="AG153" i="1" s="1"/>
  <c r="AH153" i="1"/>
  <c r="AI153" i="1"/>
  <c r="AJ153" i="1"/>
  <c r="AE154" i="1"/>
  <c r="AG154" i="1" s="1"/>
  <c r="AF154" i="1"/>
  <c r="AH154" i="1"/>
  <c r="AJ154" i="1" s="1"/>
  <c r="AI154" i="1"/>
  <c r="AE155" i="1"/>
  <c r="AF155" i="1"/>
  <c r="AG155" i="1" s="1"/>
  <c r="AH155" i="1"/>
  <c r="AI155" i="1"/>
  <c r="AJ155" i="1"/>
  <c r="AE156" i="1"/>
  <c r="AG156" i="1" s="1"/>
  <c r="AF156" i="1"/>
  <c r="AH156" i="1"/>
  <c r="AJ156" i="1" s="1"/>
  <c r="AI156" i="1"/>
  <c r="AE157" i="1"/>
  <c r="AF157" i="1"/>
  <c r="AG157" i="1" s="1"/>
  <c r="AH157" i="1"/>
  <c r="AI157" i="1"/>
  <c r="AJ157" i="1"/>
  <c r="AE158" i="1"/>
  <c r="AG158" i="1" s="1"/>
  <c r="AF158" i="1"/>
  <c r="AH158" i="1"/>
  <c r="AJ158" i="1" s="1"/>
  <c r="AI158" i="1"/>
  <c r="AE159" i="1"/>
  <c r="AF159" i="1"/>
  <c r="AG159" i="1" s="1"/>
  <c r="AH159" i="1"/>
  <c r="AI159" i="1"/>
  <c r="AJ159" i="1"/>
  <c r="AE160" i="1"/>
  <c r="AG160" i="1" s="1"/>
  <c r="AF160" i="1"/>
  <c r="AH160" i="1"/>
  <c r="AJ160" i="1" s="1"/>
  <c r="AI160" i="1"/>
  <c r="AE161" i="1"/>
  <c r="AF161" i="1"/>
  <c r="AG161" i="1" s="1"/>
  <c r="AH161" i="1"/>
  <c r="AI161" i="1"/>
  <c r="AJ161" i="1"/>
  <c r="AE162" i="1"/>
  <c r="AG162" i="1" s="1"/>
  <c r="AF162" i="1"/>
  <c r="AH162" i="1"/>
  <c r="AJ162" i="1" s="1"/>
  <c r="AI162" i="1"/>
  <c r="AE163" i="1"/>
  <c r="AF163" i="1"/>
  <c r="AG163" i="1" s="1"/>
  <c r="AH163" i="1"/>
  <c r="AI163" i="1"/>
  <c r="AJ163" i="1"/>
  <c r="AE164" i="1"/>
  <c r="AG164" i="1" s="1"/>
  <c r="AF164" i="1"/>
  <c r="AH164" i="1"/>
  <c r="AJ164" i="1" s="1"/>
  <c r="AI164" i="1"/>
  <c r="AE165" i="1"/>
  <c r="AF165" i="1"/>
  <c r="AG165" i="1"/>
  <c r="AH165" i="1"/>
  <c r="AI165" i="1"/>
  <c r="AJ165" i="1"/>
  <c r="AE166" i="1"/>
  <c r="AG166" i="1" s="1"/>
  <c r="AF166" i="1"/>
  <c r="AH166" i="1"/>
  <c r="AJ166" i="1" s="1"/>
  <c r="AI166" i="1"/>
  <c r="AE167" i="1"/>
  <c r="AF167" i="1"/>
  <c r="AG167" i="1"/>
  <c r="AH167" i="1"/>
  <c r="AI167" i="1"/>
  <c r="AJ167" i="1"/>
  <c r="AE168" i="1"/>
  <c r="AG168" i="1" s="1"/>
  <c r="AF168" i="1"/>
  <c r="AH168" i="1"/>
  <c r="AJ168" i="1" s="1"/>
  <c r="AI168" i="1"/>
  <c r="AE169" i="1"/>
  <c r="AF169" i="1"/>
  <c r="AG169" i="1" s="1"/>
  <c r="AH169" i="1"/>
  <c r="AI169" i="1"/>
  <c r="AJ169" i="1"/>
  <c r="AE170" i="1"/>
  <c r="AG170" i="1" s="1"/>
  <c r="AF170" i="1"/>
  <c r="AH170" i="1"/>
  <c r="AJ170" i="1" s="1"/>
  <c r="AI170" i="1"/>
  <c r="AE171" i="1"/>
  <c r="AF171" i="1"/>
  <c r="AG171" i="1" s="1"/>
  <c r="AH171" i="1"/>
  <c r="AI171" i="1"/>
  <c r="AJ171" i="1"/>
  <c r="AE172" i="1"/>
  <c r="AG172" i="1" s="1"/>
  <c r="AF172" i="1"/>
  <c r="AH172" i="1"/>
  <c r="AJ172" i="1" s="1"/>
  <c r="AI172" i="1"/>
  <c r="AE173" i="1"/>
  <c r="AF173" i="1"/>
  <c r="AG173" i="1" s="1"/>
  <c r="AH173" i="1"/>
  <c r="AI173" i="1"/>
  <c r="AJ173" i="1"/>
  <c r="AE174" i="1"/>
  <c r="AG174" i="1" s="1"/>
  <c r="AF174" i="1"/>
  <c r="AH174" i="1"/>
  <c r="AJ174" i="1" s="1"/>
  <c r="AI174" i="1"/>
  <c r="AE175" i="1"/>
  <c r="AF175" i="1"/>
  <c r="AG175" i="1" s="1"/>
  <c r="AH175" i="1"/>
  <c r="AI175" i="1"/>
  <c r="AJ175" i="1"/>
  <c r="AE176" i="1"/>
  <c r="AG176" i="1" s="1"/>
  <c r="AF176" i="1"/>
  <c r="AH176" i="1"/>
  <c r="AJ176" i="1" s="1"/>
  <c r="AI176" i="1"/>
  <c r="AE177" i="1"/>
  <c r="AF177" i="1"/>
  <c r="AG177" i="1"/>
  <c r="AH177" i="1"/>
  <c r="AI177" i="1"/>
  <c r="AJ177" i="1"/>
  <c r="AE178" i="1"/>
  <c r="AG178" i="1" s="1"/>
  <c r="AF178" i="1"/>
  <c r="AH178" i="1"/>
  <c r="AJ178" i="1" s="1"/>
  <c r="AI178" i="1"/>
  <c r="AE179" i="1"/>
  <c r="AF179" i="1"/>
  <c r="AG179" i="1"/>
  <c r="AH179" i="1"/>
  <c r="AI179" i="1"/>
  <c r="AJ179" i="1"/>
  <c r="AE180" i="1"/>
  <c r="AG180" i="1" s="1"/>
  <c r="AF180" i="1"/>
  <c r="AH180" i="1"/>
  <c r="AJ180" i="1" s="1"/>
  <c r="AI180" i="1"/>
  <c r="AE181" i="1"/>
  <c r="AF181" i="1"/>
  <c r="AG181" i="1"/>
  <c r="AH181" i="1"/>
  <c r="AI181" i="1"/>
  <c r="AJ181" i="1"/>
  <c r="AE182" i="1"/>
  <c r="AG182" i="1" s="1"/>
  <c r="AF182" i="1"/>
  <c r="AH182" i="1"/>
  <c r="AJ182" i="1" s="1"/>
  <c r="AI182" i="1"/>
  <c r="AE183" i="1"/>
  <c r="AF183" i="1"/>
  <c r="AG183" i="1" s="1"/>
  <c r="AH183" i="1"/>
  <c r="AI183" i="1"/>
  <c r="AJ183" i="1"/>
  <c r="AE184" i="1"/>
  <c r="AF184" i="1"/>
  <c r="AH184" i="1"/>
  <c r="AI184" i="1"/>
  <c r="AJ184" i="1" s="1"/>
  <c r="AE185" i="1"/>
  <c r="AF185" i="1"/>
  <c r="AG185" i="1"/>
  <c r="AH185" i="1"/>
  <c r="AJ185" i="1" s="1"/>
  <c r="AI185" i="1"/>
  <c r="AE186" i="1"/>
  <c r="AG186" i="1" s="1"/>
  <c r="AF186" i="1"/>
  <c r="AH186" i="1"/>
  <c r="AI186" i="1"/>
  <c r="AJ186" i="1"/>
  <c r="AE187" i="1"/>
  <c r="AF187" i="1"/>
  <c r="AG187" i="1"/>
  <c r="AH187" i="1"/>
  <c r="AJ187" i="1" s="1"/>
  <c r="AI187" i="1"/>
  <c r="AE188" i="1"/>
  <c r="AF188" i="1"/>
  <c r="AH188" i="1"/>
  <c r="AI188" i="1"/>
  <c r="AJ188" i="1"/>
  <c r="AE189" i="1"/>
  <c r="AF189" i="1"/>
  <c r="AG189" i="1"/>
  <c r="AH189" i="1"/>
  <c r="AJ189" i="1" s="1"/>
  <c r="AI189" i="1"/>
  <c r="AE190" i="1"/>
  <c r="AF190" i="1"/>
  <c r="AH190" i="1"/>
  <c r="AJ190" i="1" s="1"/>
  <c r="AI190" i="1"/>
  <c r="AE191" i="1"/>
  <c r="AF191" i="1"/>
  <c r="AG191" i="1" s="1"/>
  <c r="AH191" i="1"/>
  <c r="AI191" i="1"/>
  <c r="AJ191" i="1"/>
  <c r="AE192" i="1"/>
  <c r="AG192" i="1" s="1"/>
  <c r="AF192" i="1"/>
  <c r="AH192" i="1"/>
  <c r="AJ192" i="1" s="1"/>
  <c r="AI192" i="1"/>
  <c r="AE193" i="1"/>
  <c r="AF193" i="1"/>
  <c r="AG193" i="1"/>
  <c r="AH193" i="1"/>
  <c r="AI193" i="1"/>
  <c r="AJ193" i="1"/>
  <c r="AE194" i="1"/>
  <c r="AG194" i="1" s="1"/>
  <c r="AF194" i="1"/>
  <c r="AH194" i="1"/>
  <c r="AJ194" i="1" s="1"/>
  <c r="AI194" i="1"/>
  <c r="AE195" i="1"/>
  <c r="AF195" i="1"/>
  <c r="AG195" i="1"/>
  <c r="AH195" i="1"/>
  <c r="AI195" i="1"/>
  <c r="AJ195" i="1"/>
  <c r="AE196" i="1"/>
  <c r="AG196" i="1" s="1"/>
  <c r="AF196" i="1"/>
  <c r="AH196" i="1"/>
  <c r="AJ196" i="1" s="1"/>
  <c r="AI196" i="1"/>
  <c r="AE197" i="1"/>
  <c r="AF197" i="1"/>
  <c r="AG197" i="1"/>
  <c r="AH197" i="1"/>
  <c r="AI197" i="1"/>
  <c r="AJ197" i="1"/>
  <c r="AE198" i="1"/>
  <c r="AG198" i="1" s="1"/>
  <c r="AF198" i="1"/>
  <c r="AH198" i="1"/>
  <c r="AJ198" i="1" s="1"/>
  <c r="AI198" i="1"/>
  <c r="AE199" i="1"/>
  <c r="AF199" i="1"/>
  <c r="AG199" i="1"/>
  <c r="AH199" i="1"/>
  <c r="AI199" i="1"/>
  <c r="AJ199" i="1"/>
  <c r="AE200" i="1"/>
  <c r="AG200" i="1" s="1"/>
  <c r="AF200" i="1"/>
  <c r="AH200" i="1"/>
  <c r="AJ200" i="1" s="1"/>
  <c r="AI200" i="1"/>
  <c r="AE201" i="1"/>
  <c r="AF201" i="1"/>
  <c r="AG201" i="1"/>
  <c r="AH201" i="1"/>
  <c r="AI201" i="1"/>
  <c r="AJ201" i="1"/>
  <c r="AE202" i="1"/>
  <c r="AG202" i="1" s="1"/>
  <c r="AF202" i="1"/>
  <c r="AH202" i="1"/>
  <c r="AJ202" i="1" s="1"/>
  <c r="AI202" i="1"/>
  <c r="AE203" i="1"/>
  <c r="AF203" i="1"/>
  <c r="AG203" i="1"/>
  <c r="AH203" i="1"/>
  <c r="AI203" i="1"/>
  <c r="AJ203" i="1"/>
  <c r="AE204" i="1"/>
  <c r="AG204" i="1" s="1"/>
  <c r="AF204" i="1"/>
  <c r="AH204" i="1"/>
  <c r="AJ204" i="1" s="1"/>
  <c r="AI204" i="1"/>
  <c r="AE205" i="1"/>
  <c r="AF205" i="1"/>
  <c r="AG205" i="1"/>
  <c r="AH205" i="1"/>
  <c r="AI205" i="1"/>
  <c r="AJ205" i="1"/>
  <c r="AE206" i="1"/>
  <c r="AG206" i="1" s="1"/>
  <c r="AF206" i="1"/>
  <c r="AH206" i="1"/>
  <c r="AJ206" i="1" s="1"/>
  <c r="AI206" i="1"/>
  <c r="AE207" i="1"/>
  <c r="AF207" i="1"/>
  <c r="AG207" i="1"/>
  <c r="AH207" i="1"/>
  <c r="AI207" i="1"/>
  <c r="AJ207" i="1"/>
  <c r="AE208" i="1"/>
  <c r="AG208" i="1" s="1"/>
  <c r="AF208" i="1"/>
  <c r="AH208" i="1"/>
  <c r="AJ208" i="1" s="1"/>
  <c r="AI208" i="1"/>
  <c r="AE209" i="1"/>
  <c r="AF209" i="1"/>
  <c r="AG209" i="1"/>
  <c r="AH209" i="1"/>
  <c r="AI209" i="1"/>
  <c r="AJ209" i="1"/>
  <c r="AE210" i="1"/>
  <c r="AG210" i="1" s="1"/>
  <c r="AF210" i="1"/>
  <c r="AH210" i="1"/>
  <c r="AJ210" i="1" s="1"/>
  <c r="AI210" i="1"/>
  <c r="AE211" i="1"/>
  <c r="AF211" i="1"/>
  <c r="AG211" i="1"/>
  <c r="AH211" i="1"/>
  <c r="AI211" i="1"/>
  <c r="AJ211" i="1"/>
  <c r="AE212" i="1"/>
  <c r="AG212" i="1" s="1"/>
  <c r="AF212" i="1"/>
  <c r="AH212" i="1"/>
  <c r="AJ212" i="1" s="1"/>
  <c r="AI212" i="1"/>
  <c r="AE213" i="1"/>
  <c r="AF213" i="1"/>
  <c r="AG213" i="1"/>
  <c r="AH213" i="1"/>
  <c r="AI213" i="1"/>
  <c r="AJ213" i="1"/>
  <c r="AE214" i="1"/>
  <c r="AG214" i="1" s="1"/>
  <c r="AF214" i="1"/>
  <c r="AH214" i="1"/>
  <c r="AJ214" i="1" s="1"/>
  <c r="AI214" i="1"/>
  <c r="AE215" i="1"/>
  <c r="AF215" i="1"/>
  <c r="AG215" i="1"/>
  <c r="AH215" i="1"/>
  <c r="AI215" i="1"/>
  <c r="AJ215" i="1"/>
  <c r="AE216" i="1"/>
  <c r="AG216" i="1" s="1"/>
  <c r="AF216" i="1"/>
  <c r="AH216" i="1"/>
  <c r="AJ216" i="1" s="1"/>
  <c r="AI216" i="1"/>
  <c r="AE217" i="1"/>
  <c r="AF217" i="1"/>
  <c r="AG217" i="1"/>
  <c r="AH217" i="1"/>
  <c r="AI217" i="1"/>
  <c r="AJ217" i="1"/>
  <c r="AE218" i="1"/>
  <c r="AG218" i="1" s="1"/>
  <c r="AF218" i="1"/>
  <c r="AH218" i="1"/>
  <c r="AJ218" i="1" s="1"/>
  <c r="AI218" i="1"/>
  <c r="AE219" i="1"/>
  <c r="AF219" i="1"/>
  <c r="AG219" i="1"/>
  <c r="AH219" i="1"/>
  <c r="AI219" i="1"/>
  <c r="AJ219" i="1"/>
  <c r="AE220" i="1"/>
  <c r="AG220" i="1" s="1"/>
  <c r="AF220" i="1"/>
  <c r="AH220" i="1"/>
  <c r="AJ220" i="1" s="1"/>
  <c r="AI220" i="1"/>
  <c r="AE221" i="1"/>
  <c r="AF221" i="1"/>
  <c r="AG221" i="1"/>
  <c r="AH221" i="1"/>
  <c r="AI221" i="1"/>
  <c r="AJ221" i="1"/>
  <c r="AE222" i="1"/>
  <c r="AG222" i="1" s="1"/>
  <c r="AF222" i="1"/>
  <c r="AH222" i="1"/>
  <c r="AJ222" i="1" s="1"/>
  <c r="AI222" i="1"/>
  <c r="AE223" i="1"/>
  <c r="AF223" i="1"/>
  <c r="AG223" i="1"/>
  <c r="AH223" i="1"/>
  <c r="AI223" i="1"/>
  <c r="AJ223" i="1"/>
  <c r="AE224" i="1"/>
  <c r="AG224" i="1" s="1"/>
  <c r="AF224" i="1"/>
  <c r="AH224" i="1"/>
  <c r="AJ224" i="1" s="1"/>
  <c r="AI224" i="1"/>
  <c r="AE225" i="1"/>
  <c r="AF225" i="1"/>
  <c r="AG225" i="1"/>
  <c r="AH225" i="1"/>
  <c r="AI225" i="1"/>
  <c r="AJ225" i="1"/>
  <c r="AE226" i="1"/>
  <c r="AG226" i="1" s="1"/>
  <c r="AF226" i="1"/>
  <c r="AH226" i="1"/>
  <c r="AJ226" i="1" s="1"/>
  <c r="AI226" i="1"/>
  <c r="AE227" i="1"/>
  <c r="AF227" i="1"/>
  <c r="AG227" i="1"/>
  <c r="AH227" i="1"/>
  <c r="AI227" i="1"/>
  <c r="AJ227" i="1"/>
  <c r="AE228" i="1"/>
  <c r="AG228" i="1" s="1"/>
  <c r="AF228" i="1"/>
  <c r="AH228" i="1"/>
  <c r="AJ228" i="1" s="1"/>
  <c r="AI228" i="1"/>
  <c r="AE229" i="1"/>
  <c r="AF229" i="1"/>
  <c r="AG229" i="1"/>
  <c r="AH229" i="1"/>
  <c r="AI229" i="1"/>
  <c r="AJ229" i="1"/>
  <c r="AE230" i="1"/>
  <c r="AG230" i="1" s="1"/>
  <c r="AF230" i="1"/>
  <c r="AH230" i="1"/>
  <c r="AJ230" i="1" s="1"/>
  <c r="AI230" i="1"/>
  <c r="AE231" i="1"/>
  <c r="AF231" i="1"/>
  <c r="AG231" i="1"/>
  <c r="AH231" i="1"/>
  <c r="AI231" i="1"/>
  <c r="AJ231" i="1"/>
  <c r="AE232" i="1"/>
  <c r="AG232" i="1" s="1"/>
  <c r="AF232" i="1"/>
  <c r="AH232" i="1"/>
  <c r="AJ232" i="1" s="1"/>
  <c r="AI232" i="1"/>
  <c r="AJ233" i="1"/>
  <c r="AI233" i="1"/>
  <c r="AH233" i="1"/>
  <c r="AE233" i="1"/>
  <c r="AF233" i="1"/>
  <c r="AG233" i="1"/>
  <c r="AG188" i="1" l="1"/>
  <c r="AG59" i="1"/>
  <c r="AG55" i="1"/>
  <c r="AG190" i="1"/>
  <c r="AG13" i="1"/>
  <c r="AG184" i="1"/>
  <c r="AG57" i="1"/>
</calcChain>
</file>

<file path=xl/sharedStrings.xml><?xml version="1.0" encoding="utf-8"?>
<sst xmlns="http://schemas.openxmlformats.org/spreadsheetml/2006/main" count="1739" uniqueCount="107">
  <si>
    <t>Average</t>
  </si>
  <si>
    <t>%RECOVERY</t>
  </si>
  <si>
    <t>Comments</t>
  </si>
  <si>
    <t>EPA18561_575483</t>
  </si>
  <si>
    <t>EPA18561_873933</t>
  </si>
  <si>
    <t>EPA18561_374030</t>
  </si>
  <si>
    <t>EPA18561_575485</t>
  </si>
  <si>
    <t>EPA18561_873900</t>
  </si>
  <si>
    <t>EPA18561_877734</t>
  </si>
  <si>
    <t>EPA18561_873903</t>
  </si>
  <si>
    <t>EPA18561_877737</t>
  </si>
  <si>
    <t>EPA18561_877736</t>
  </si>
  <si>
    <t>EPA18561_575545</t>
  </si>
  <si>
    <t>EPA18561_873904</t>
  </si>
  <si>
    <t>EPA18561_1188394</t>
  </si>
  <si>
    <t>EPA18561_575548</t>
  </si>
  <si>
    <t>EPA18561_873912</t>
  </si>
  <si>
    <t>EPA18561_1274235</t>
  </si>
  <si>
    <t>EPA18561_575488</t>
  </si>
  <si>
    <t>EPA18561_575584</t>
  </si>
  <si>
    <t>EPA18561_873915</t>
  </si>
  <si>
    <t>EPA18561_575597</t>
  </si>
  <si>
    <t>EPA18561_873917</t>
  </si>
  <si>
    <t>EPA18561_575680</t>
  </si>
  <si>
    <t>EPA18561_873927</t>
  </si>
  <si>
    <t>EPA18561_575542</t>
  </si>
  <si>
    <t>EPA18561_873907</t>
  </si>
  <si>
    <t>EPA18561_873922</t>
  </si>
  <si>
    <t>EPA18561_885245</t>
  </si>
  <si>
    <t>EPA18561_885241</t>
  </si>
  <si>
    <t>EPA18561_575596</t>
  </si>
  <si>
    <t>EPA18561_873940</t>
  </si>
  <si>
    <t>EPA18561_1205259</t>
  </si>
  <si>
    <t>EPA18561_575588</t>
  </si>
  <si>
    <t>EPA18561_885246</t>
  </si>
  <si>
    <t>EPA18561_575671</t>
  </si>
  <si>
    <t>EPA18561_873942</t>
  </si>
  <si>
    <t>EPA18561_575681</t>
  </si>
  <si>
    <t>EPA18561_1188389</t>
  </si>
  <si>
    <t>EPA18561_873889</t>
  </si>
  <si>
    <t>EPA18561_575589</t>
  </si>
  <si>
    <t>EPA18561_873934</t>
  </si>
  <si>
    <t>EPA18561_575538</t>
  </si>
  <si>
    <t>EPA18561_873897</t>
  </si>
  <si>
    <t>EPA18561_575553</t>
  </si>
  <si>
    <t>EPA18561_873911</t>
  </si>
  <si>
    <t>EPA18561_873926</t>
  </si>
  <si>
    <t>EPA18561_873913</t>
  </si>
  <si>
    <t>EPA18561_575567</t>
  </si>
  <si>
    <t>EPA18561_873931</t>
  </si>
  <si>
    <t>EPA18561_873916</t>
  </si>
  <si>
    <t>EPA18561_885239</t>
  </si>
  <si>
    <t>EPA18561_873945</t>
  </si>
  <si>
    <t>EPA18561_873894</t>
  </si>
  <si>
    <t>EPA18561_873928</t>
  </si>
  <si>
    <t>EPA18561_873905</t>
  </si>
  <si>
    <t>EPA18561_575674</t>
  </si>
  <si>
    <t>EPA18561_575555</t>
  </si>
  <si>
    <t>EPA18561_575565</t>
  </si>
  <si>
    <t>Compound can not be detected due to poor sensitivity.</t>
  </si>
  <si>
    <t>EPA18561_873938</t>
  </si>
  <si>
    <t>EPA18561_575593</t>
  </si>
  <si>
    <t>EPA18561_873932</t>
  </si>
  <si>
    <t>EPA18561_575490</t>
  </si>
  <si>
    <t>EPA18561_575575</t>
  </si>
  <si>
    <t>EPA18561_575673</t>
  </si>
  <si>
    <t>propranolol</t>
  </si>
  <si>
    <t>warfarin</t>
  </si>
  <si>
    <t>NA</t>
  </si>
  <si>
    <t>ND</t>
  </si>
  <si>
    <t>EPA18561_873925</t>
  </si>
  <si>
    <t>EPA18561_873935</t>
  </si>
  <si>
    <t>EPA18561_575554</t>
  </si>
  <si>
    <t>EPA18561_575563</t>
  </si>
  <si>
    <t>EPA18561_885240</t>
  </si>
  <si>
    <t>EPA18561_1188403</t>
  </si>
  <si>
    <t>EPA18561_575546</t>
  </si>
  <si>
    <t>EPA18561_575580</t>
  </si>
  <si>
    <t>EPA18561_575594</t>
  </si>
  <si>
    <t>EPA18561_575598</t>
  </si>
  <si>
    <t>EPA18561_873918</t>
  </si>
  <si>
    <t>EPA18561_885244</t>
  </si>
  <si>
    <t>EPA18561_873923</t>
  </si>
  <si>
    <t>EPA18561_575576</t>
  </si>
  <si>
    <t>EPA18561_873943</t>
  </si>
  <si>
    <t>Rep 1</t>
  </si>
  <si>
    <t>Rep 2</t>
  </si>
  <si>
    <t>% Free Fraction</t>
  </si>
  <si>
    <t>% Bound</t>
  </si>
  <si>
    <t>poor recovery likely due to plasma instability, data may not be accurate</t>
  </si>
  <si>
    <t>poor recovery likely due to plasma instability, data not calculable</t>
  </si>
  <si>
    <t>poor recovery likely due to plasma instability, data not calculable, plasma initial sample much lower than expected</t>
  </si>
  <si>
    <t>poor recovery likely due to plasma instability, data not calculable, undetected in any plasma samples</t>
  </si>
  <si>
    <t>Plasma T0 Rep 1</t>
  </si>
  <si>
    <t>Plasma T0 Rep 2</t>
  </si>
  <si>
    <t>PBS Rep 1</t>
  </si>
  <si>
    <t>PBS Rep 2</t>
  </si>
  <si>
    <t>Plasma Rep 1</t>
  </si>
  <si>
    <t>Plasma Rep 2</t>
  </si>
  <si>
    <t xml:space="preserve"> RT (min)</t>
  </si>
  <si>
    <t>Peak Area Ratio</t>
  </si>
  <si>
    <t>EPA18561_873920</t>
  </si>
  <si>
    <t>Final Corrected Concentration</t>
  </si>
  <si>
    <t>Rat Plasma Protein Conc</t>
  </si>
  <si>
    <t>Test Article</t>
  </si>
  <si>
    <t>EPA18561_873937</t>
  </si>
  <si>
    <t>EPA18561_575494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</si>
</sst>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"/>
    <numFmt numFmtId="165" formatCode="0.00000"/>
    <numFmt numFmtId="166" formatCode="0.0000000"/>
    <numFmt numFmtId="167" formatCode="0.0000"/>
    <numFmt numFmtId="168" formatCode="0.0%"/>
    <numFmt numFmtId="169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64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Times Roman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49" fontId="3" fillId="0" borderId="1">
      <alignment vertical="center" wrapText="1"/>
    </xf>
    <xf numFmtId="9" fontId="3" fillId="0" borderId="0" applyFont="0" applyFill="0" applyBorder="0" applyAlignment="0" applyProtection="0"/>
    <xf numFmtId="0" fontId="4" fillId="0" borderId="0"/>
  </cellStyleXfs>
  <cellXfs count="190">
    <xf numFmtId="0" fontId="0" fillId="0" borderId="0" xfId="0"/>
    <xf numFmtId="2" fontId="0" fillId="0" borderId="3" xfId="2" applyNumberFormat="1" applyFont="1" applyFill="1" applyBorder="1" applyAlignment="1">
      <alignment horizontal="center" vertical="center" wrapText="1"/>
    </xf>
    <xf numFmtId="2" fontId="0" fillId="0" borderId="2" xfId="2" applyNumberFormat="1" applyFont="1" applyFill="1" applyBorder="1" applyAlignment="1">
      <alignment horizontal="center" vertical="center" wrapText="1"/>
    </xf>
    <xf numFmtId="2" fontId="0" fillId="0" borderId="0" xfId="2" applyNumberFormat="1" applyFont="1" applyFill="1" applyBorder="1" applyAlignment="1">
      <alignment horizontal="center" vertical="center" wrapText="1"/>
    </xf>
    <xf numFmtId="0" fontId="0" fillId="0" borderId="0" xfId="2" applyNumberFormat="1" applyFont="1" applyFill="1" applyBorder="1" applyAlignment="1">
      <alignment horizontal="center" vertical="center" wrapText="1"/>
    </xf>
    <xf numFmtId="9" fontId="0" fillId="0" borderId="0" xfId="3" applyFont="1" applyFill="1" applyBorder="1" applyAlignment="1">
      <alignment horizontal="center"/>
    </xf>
    <xf numFmtId="49" fontId="1" fillId="0" borderId="3" xfId="0" applyNumberFormat="1" applyFont="1" applyFill="1" applyBorder="1" applyAlignment="1">
      <alignment horizontal="left"/>
    </xf>
    <xf numFmtId="49" fontId="0" fillId="0" borderId="3" xfId="2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horizontal="center"/>
    </xf>
    <xf numFmtId="49" fontId="0" fillId="0" borderId="3" xfId="0" applyNumberFormat="1" applyFont="1" applyFill="1" applyBorder="1" applyAlignment="1">
      <alignment horizontal="center"/>
    </xf>
    <xf numFmtId="49" fontId="0" fillId="0" borderId="2" xfId="0" applyNumberFormat="1" applyFont="1" applyFill="1" applyBorder="1" applyAlignment="1">
      <alignment horizontal="center"/>
    </xf>
    <xf numFmtId="49" fontId="0" fillId="0" borderId="3" xfId="0" applyNumberFormat="1" applyFont="1" applyFill="1" applyBorder="1" applyAlignment="1">
      <alignment horizontal="left"/>
    </xf>
    <xf numFmtId="49" fontId="0" fillId="0" borderId="0" xfId="2" applyFont="1" applyFill="1" applyBorder="1" applyAlignment="1">
      <alignment horizontal="center" vertical="center" wrapText="1"/>
    </xf>
    <xf numFmtId="9" fontId="0" fillId="0" borderId="0" xfId="3" applyFont="1" applyFill="1" applyBorder="1" applyAlignment="1">
      <alignment horizontal="center" vertical="center" wrapText="1"/>
    </xf>
    <xf numFmtId="0" fontId="0" fillId="0" borderId="3" xfId="2" applyNumberFormat="1" applyFont="1" applyFill="1" applyBorder="1" applyAlignment="1">
      <alignment horizontal="center" vertical="center" wrapText="1"/>
    </xf>
    <xf numFmtId="0" fontId="0" fillId="0" borderId="2" xfId="2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center"/>
    </xf>
    <xf numFmtId="0" fontId="0" fillId="0" borderId="2" xfId="0" applyNumberFormat="1" applyFont="1" applyFill="1" applyBorder="1" applyAlignment="1">
      <alignment horizontal="center"/>
    </xf>
    <xf numFmtId="0" fontId="0" fillId="0" borderId="3" xfId="0" applyNumberFormat="1" applyFont="1" applyFill="1" applyBorder="1" applyAlignment="1">
      <alignment horizontal="center"/>
    </xf>
    <xf numFmtId="49" fontId="0" fillId="0" borderId="0" xfId="2" applyFont="1" applyFill="1" applyBorder="1" applyAlignment="1">
      <alignment horizontal="center" vertical="center"/>
    </xf>
    <xf numFmtId="2" fontId="0" fillId="0" borderId="3" xfId="0" applyNumberFormat="1" applyFont="1" applyFill="1" applyBorder="1" applyAlignment="1">
      <alignment horizontal="center"/>
    </xf>
    <xf numFmtId="2" fontId="0" fillId="0" borderId="2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1" fillId="0" borderId="3" xfId="0" applyNumberFormat="1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49" fontId="0" fillId="0" borderId="0" xfId="0" applyNumberFormat="1" applyFont="1" applyFill="1" applyBorder="1" applyAlignment="1">
      <alignment horizontal="left"/>
    </xf>
    <xf numFmtId="49" fontId="3" fillId="0" borderId="0" xfId="0" applyNumberFormat="1" applyFont="1" applyFill="1" applyBorder="1" applyAlignment="1">
      <alignment horizontal="center"/>
    </xf>
    <xf numFmtId="49" fontId="3" fillId="0" borderId="3" xfId="0" applyNumberFormat="1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0" fontId="3" fillId="0" borderId="3" xfId="0" applyNumberFormat="1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9" fontId="3" fillId="0" borderId="0" xfId="3" applyFont="1" applyFill="1" applyBorder="1" applyAlignment="1">
      <alignment horizontal="center"/>
    </xf>
    <xf numFmtId="164" fontId="3" fillId="0" borderId="0" xfId="4" applyNumberFormat="1" applyFont="1" applyFill="1" applyAlignment="1">
      <alignment horizontal="center"/>
    </xf>
    <xf numFmtId="164" fontId="3" fillId="0" borderId="0" xfId="4" applyNumberFormat="1" applyFont="1" applyFill="1" applyBorder="1" applyAlignment="1">
      <alignment horizontal="center"/>
    </xf>
    <xf numFmtId="164" fontId="3" fillId="0" borderId="3" xfId="4" applyNumberFormat="1" applyFont="1" applyFill="1" applyBorder="1" applyAlignment="1">
      <alignment horizontal="center"/>
    </xf>
    <xf numFmtId="164" fontId="0" fillId="0" borderId="0" xfId="2" applyNumberFormat="1" applyFont="1" applyFill="1" applyBorder="1" applyAlignment="1">
      <alignment horizontal="center" vertical="center" wrapText="1"/>
    </xf>
    <xf numFmtId="164" fontId="0" fillId="0" borderId="2" xfId="2" applyNumberFormat="1" applyFont="1" applyFill="1" applyBorder="1" applyAlignment="1">
      <alignment horizontal="center" vertical="center" wrapText="1"/>
    </xf>
    <xf numFmtId="169" fontId="0" fillId="0" borderId="0" xfId="2" applyNumberFormat="1" applyFont="1" applyFill="1" applyBorder="1" applyAlignment="1">
      <alignment horizontal="center" vertical="center" wrapText="1"/>
    </xf>
    <xf numFmtId="166" fontId="0" fillId="0" borderId="0" xfId="4" applyNumberFormat="1" applyFont="1" applyFill="1" applyBorder="1" applyAlignment="1">
      <alignment horizontal="center"/>
    </xf>
    <xf numFmtId="166" fontId="0" fillId="0" borderId="3" xfId="4" applyNumberFormat="1" applyFont="1" applyFill="1" applyBorder="1" applyAlignment="1">
      <alignment horizontal="center"/>
    </xf>
    <xf numFmtId="165" fontId="0" fillId="0" borderId="0" xfId="4" applyNumberFormat="1" applyFont="1" applyFill="1" applyBorder="1" applyAlignment="1">
      <alignment horizontal="center"/>
    </xf>
    <xf numFmtId="165" fontId="0" fillId="0" borderId="2" xfId="4" applyNumberFormat="1" applyFont="1" applyFill="1" applyBorder="1" applyAlignment="1">
      <alignment horizontal="center"/>
    </xf>
    <xf numFmtId="167" fontId="0" fillId="0" borderId="0" xfId="4" applyNumberFormat="1" applyFont="1" applyFill="1" applyBorder="1" applyAlignment="1">
      <alignment horizontal="center"/>
    </xf>
    <xf numFmtId="167" fontId="0" fillId="0" borderId="3" xfId="4" applyNumberFormat="1" applyFont="1" applyFill="1" applyBorder="1" applyAlignment="1">
      <alignment horizontal="center"/>
    </xf>
    <xf numFmtId="2" fontId="0" fillId="0" borderId="0" xfId="4" applyNumberFormat="1" applyFont="1" applyFill="1" applyBorder="1" applyAlignment="1">
      <alignment horizontal="center"/>
    </xf>
    <xf numFmtId="2" fontId="0" fillId="0" borderId="2" xfId="4" applyNumberFormat="1" applyFont="1" applyFill="1" applyBorder="1" applyAlignment="1">
      <alignment horizontal="center"/>
    </xf>
    <xf numFmtId="164" fontId="0" fillId="0" borderId="0" xfId="4" applyNumberFormat="1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3" fillId="0" borderId="0" xfId="4" applyFont="1" applyFill="1" applyAlignment="1">
      <alignment horizontal="center"/>
    </xf>
    <xf numFmtId="2" fontId="3" fillId="0" borderId="3" xfId="0" applyNumberFormat="1" applyFont="1" applyFill="1" applyBorder="1" applyAlignment="1">
      <alignment horizontal="center"/>
    </xf>
    <xf numFmtId="2" fontId="3" fillId="0" borderId="2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164" fontId="3" fillId="0" borderId="2" xfId="4" applyNumberFormat="1" applyFont="1" applyFill="1" applyBorder="1" applyAlignment="1">
      <alignment horizontal="center"/>
    </xf>
    <xf numFmtId="49" fontId="0" fillId="0" borderId="0" xfId="2" applyFont="1" applyFill="1" applyBorder="1" applyAlignment="1">
      <alignment horizontal="left" vertical="center"/>
    </xf>
    <xf numFmtId="166" fontId="0" fillId="0" borderId="2" xfId="4" applyNumberFormat="1" applyFont="1" applyFill="1" applyBorder="1" applyAlignment="1">
      <alignment horizontal="center"/>
    </xf>
    <xf numFmtId="167" fontId="0" fillId="0" borderId="2" xfId="4" applyNumberFormat="1" applyFont="1" applyFill="1" applyBorder="1" applyAlignment="1">
      <alignment horizontal="center"/>
    </xf>
    <xf numFmtId="165" fontId="0" fillId="0" borderId="3" xfId="4" applyNumberFormat="1" applyFont="1" applyFill="1" applyBorder="1" applyAlignment="1">
      <alignment horizontal="center"/>
    </xf>
    <xf numFmtId="2" fontId="0" fillId="0" borderId="3" xfId="4" applyNumberFormat="1" applyFont="1" applyFill="1" applyBorder="1" applyAlignment="1">
      <alignment horizontal="center"/>
    </xf>
    <xf numFmtId="164" fontId="0" fillId="0" borderId="3" xfId="2" applyNumberFormat="1" applyFont="1" applyFill="1" applyBorder="1" applyAlignment="1">
      <alignment horizontal="center" vertical="center" wrapText="1"/>
    </xf>
    <xf numFmtId="169" fontId="0" fillId="0" borderId="3" xfId="2" applyNumberFormat="1" applyFont="1" applyFill="1" applyBorder="1" applyAlignment="1">
      <alignment horizontal="center" vertical="center" wrapText="1"/>
    </xf>
    <xf numFmtId="10" fontId="1" fillId="0" borderId="0" xfId="3" applyNumberFormat="1" applyFont="1" applyFill="1" applyBorder="1" applyAlignment="1">
      <alignment horizontal="center" vertical="center" wrapText="1"/>
    </xf>
    <xf numFmtId="10" fontId="1" fillId="0" borderId="3" xfId="2" applyNumberFormat="1" applyFont="1" applyFill="1" applyBorder="1" applyAlignment="1">
      <alignment horizontal="center" vertical="center" wrapText="1"/>
    </xf>
    <xf numFmtId="10" fontId="1" fillId="0" borderId="0" xfId="2" applyNumberFormat="1" applyFont="1" applyFill="1" applyBorder="1" applyAlignment="1">
      <alignment horizontal="center" vertical="center" wrapText="1"/>
    </xf>
    <xf numFmtId="10" fontId="1" fillId="0" borderId="2" xfId="2" applyNumberFormat="1" applyFont="1" applyFill="1" applyBorder="1" applyAlignment="1">
      <alignment horizontal="center" vertical="center" wrapText="1"/>
    </xf>
    <xf numFmtId="10" fontId="1" fillId="0" borderId="0" xfId="3" applyNumberFormat="1" applyFont="1" applyFill="1" applyBorder="1" applyAlignment="1">
      <alignment horizontal="center"/>
    </xf>
    <xf numFmtId="2" fontId="1" fillId="0" borderId="0" xfId="2" applyNumberFormat="1" applyFont="1" applyFill="1" applyBorder="1" applyAlignment="1">
      <alignment horizontal="center" vertical="center" wrapText="1"/>
    </xf>
    <xf numFmtId="2" fontId="1" fillId="0" borderId="3" xfId="2" applyNumberFormat="1" applyFont="1" applyFill="1" applyBorder="1" applyAlignment="1">
      <alignment horizontal="center" vertical="center" wrapText="1"/>
    </xf>
    <xf numFmtId="2" fontId="1" fillId="0" borderId="2" xfId="2" applyNumberFormat="1" applyFont="1" applyFill="1" applyBorder="1" applyAlignment="1">
      <alignment horizontal="center" vertical="center" wrapText="1"/>
    </xf>
    <xf numFmtId="2" fontId="1" fillId="0" borderId="3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2" xfId="0" applyNumberFormat="1" applyFont="1" applyFill="1" applyBorder="1" applyAlignment="1">
      <alignment horizontal="center"/>
    </xf>
    <xf numFmtId="10" fontId="1" fillId="0" borderId="3" xfId="3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/>
    </xf>
    <xf numFmtId="0" fontId="1" fillId="0" borderId="3" xfId="0" applyNumberFormat="1" applyFont="1" applyFill="1" applyBorder="1" applyAlignment="1">
      <alignment horizontal="center"/>
    </xf>
    <xf numFmtId="0" fontId="1" fillId="0" borderId="2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68" fontId="1" fillId="0" borderId="0" xfId="4" applyNumberFormat="1" applyFont="1" applyFill="1" applyBorder="1" applyAlignment="1">
      <alignment horizontal="center"/>
    </xf>
    <xf numFmtId="168" fontId="1" fillId="0" borderId="3" xfId="4" applyNumberFormat="1" applyFont="1" applyFill="1" applyBorder="1" applyAlignment="1">
      <alignment horizontal="center"/>
    </xf>
    <xf numFmtId="168" fontId="1" fillId="0" borderId="2" xfId="4" applyNumberFormat="1" applyFont="1" applyFill="1" applyBorder="1" applyAlignment="1">
      <alignment horizontal="center"/>
    </xf>
    <xf numFmtId="10" fontId="1" fillId="0" borderId="3" xfId="3" applyNumberFormat="1" applyFont="1" applyFill="1" applyBorder="1" applyAlignment="1">
      <alignment horizontal="center"/>
    </xf>
    <xf numFmtId="49" fontId="1" fillId="0" borderId="7" xfId="0" applyNumberFormat="1" applyFont="1" applyFill="1" applyBorder="1" applyAlignment="1">
      <alignment horizontal="center"/>
    </xf>
    <xf numFmtId="49" fontId="1" fillId="0" borderId="8" xfId="0" applyNumberFormat="1" applyFont="1" applyFill="1" applyBorder="1" applyAlignment="1">
      <alignment horizontal="center"/>
    </xf>
    <xf numFmtId="49" fontId="1" fillId="0" borderId="9" xfId="0" applyNumberFormat="1" applyFont="1" applyFill="1" applyBorder="1" applyAlignment="1">
      <alignment horizontal="center"/>
    </xf>
    <xf numFmtId="49" fontId="1" fillId="0" borderId="8" xfId="0" applyNumberFormat="1" applyFont="1" applyFill="1" applyBorder="1" applyAlignment="1">
      <alignment horizontal="left"/>
    </xf>
    <xf numFmtId="49" fontId="1" fillId="0" borderId="3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49" fontId="1" fillId="0" borderId="7" xfId="0" applyNumberFormat="1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 wrapText="1"/>
    </xf>
    <xf numFmtId="49" fontId="1" fillId="0" borderId="9" xfId="0" applyNumberFormat="1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7" xfId="0" applyNumberFormat="1" applyFont="1" applyFill="1" applyBorder="1" applyAlignment="1">
      <alignment horizontal="center"/>
    </xf>
    <xf numFmtId="49" fontId="0" fillId="2" borderId="0" xfId="2" applyFont="1" applyFill="1" applyBorder="1" applyAlignment="1">
      <alignment horizontal="center" vertical="center" wrapText="1"/>
    </xf>
    <xf numFmtId="9" fontId="0" fillId="2" borderId="0" xfId="3" applyFont="1" applyFill="1" applyBorder="1" applyAlignment="1">
      <alignment horizontal="center" vertical="center" wrapText="1"/>
    </xf>
    <xf numFmtId="2" fontId="0" fillId="2" borderId="3" xfId="2" applyNumberFormat="1" applyFont="1" applyFill="1" applyBorder="1" applyAlignment="1">
      <alignment horizontal="center" vertical="center" wrapText="1"/>
    </xf>
    <xf numFmtId="2" fontId="0" fillId="2" borderId="2" xfId="2" applyNumberFormat="1" applyFont="1" applyFill="1" applyBorder="1" applyAlignment="1">
      <alignment horizontal="center" vertical="center" wrapText="1"/>
    </xf>
    <xf numFmtId="2" fontId="0" fillId="2" borderId="0" xfId="2" applyNumberFormat="1" applyFont="1" applyFill="1" applyBorder="1" applyAlignment="1">
      <alignment horizontal="center" vertical="center" wrapText="1"/>
    </xf>
    <xf numFmtId="0" fontId="0" fillId="2" borderId="3" xfId="2" applyNumberFormat="1" applyFont="1" applyFill="1" applyBorder="1" applyAlignment="1">
      <alignment horizontal="center" vertical="center" wrapText="1"/>
    </xf>
    <xf numFmtId="0" fontId="0" fillId="2" borderId="2" xfId="2" applyNumberFormat="1" applyFont="1" applyFill="1" applyBorder="1" applyAlignment="1">
      <alignment horizontal="center" vertical="center" wrapText="1"/>
    </xf>
    <xf numFmtId="0" fontId="0" fillId="2" borderId="0" xfId="2" applyNumberFormat="1" applyFont="1" applyFill="1" applyBorder="1" applyAlignment="1">
      <alignment horizontal="center" vertical="center" wrapText="1"/>
    </xf>
    <xf numFmtId="10" fontId="1" fillId="2" borderId="0" xfId="3" applyNumberFormat="1" applyFont="1" applyFill="1" applyBorder="1" applyAlignment="1">
      <alignment horizontal="center" vertical="center" wrapText="1"/>
    </xf>
    <xf numFmtId="10" fontId="1" fillId="2" borderId="3" xfId="2" applyNumberFormat="1" applyFont="1" applyFill="1" applyBorder="1" applyAlignment="1">
      <alignment horizontal="center" vertical="center" wrapText="1"/>
    </xf>
    <xf numFmtId="10" fontId="1" fillId="2" borderId="0" xfId="2" applyNumberFormat="1" applyFont="1" applyFill="1" applyBorder="1" applyAlignment="1">
      <alignment horizontal="center" vertical="center" wrapText="1"/>
    </xf>
    <xf numFmtId="10" fontId="1" fillId="2" borderId="2" xfId="2" applyNumberFormat="1" applyFont="1" applyFill="1" applyBorder="1" applyAlignment="1">
      <alignment horizontal="center" vertical="center" wrapText="1"/>
    </xf>
    <xf numFmtId="49" fontId="0" fillId="2" borderId="3" xfId="2" applyFont="1" applyFill="1" applyBorder="1" applyAlignment="1">
      <alignment horizontal="left" vertical="center"/>
    </xf>
    <xf numFmtId="0" fontId="0" fillId="2" borderId="0" xfId="0" applyNumberFormat="1" applyFont="1" applyFill="1" applyBorder="1" applyAlignment="1">
      <alignment horizontal="center"/>
    </xf>
    <xf numFmtId="49" fontId="0" fillId="2" borderId="0" xfId="0" applyNumberFormat="1" applyFont="1" applyFill="1" applyBorder="1" applyAlignment="1">
      <alignment horizontal="center"/>
    </xf>
    <xf numFmtId="49" fontId="0" fillId="3" borderId="0" xfId="2" applyFont="1" applyFill="1" applyBorder="1" applyAlignment="1">
      <alignment horizontal="center" vertical="center" wrapText="1"/>
    </xf>
    <xf numFmtId="9" fontId="0" fillId="3" borderId="0" xfId="3" applyFont="1" applyFill="1" applyBorder="1" applyAlignment="1">
      <alignment horizontal="center" vertical="center" wrapText="1"/>
    </xf>
    <xf numFmtId="2" fontId="0" fillId="3" borderId="3" xfId="2" applyNumberFormat="1" applyFont="1" applyFill="1" applyBorder="1" applyAlignment="1">
      <alignment horizontal="center" vertical="center" wrapText="1"/>
    </xf>
    <xf numFmtId="2" fontId="0" fillId="3" borderId="2" xfId="2" applyNumberFormat="1" applyFont="1" applyFill="1" applyBorder="1" applyAlignment="1">
      <alignment horizontal="center" vertical="center" wrapText="1"/>
    </xf>
    <xf numFmtId="2" fontId="0" fillId="3" borderId="0" xfId="2" applyNumberFormat="1" applyFont="1" applyFill="1" applyBorder="1" applyAlignment="1">
      <alignment horizontal="center" vertical="center" wrapText="1"/>
    </xf>
    <xf numFmtId="0" fontId="0" fillId="3" borderId="3" xfId="2" applyNumberFormat="1" applyFont="1" applyFill="1" applyBorder="1" applyAlignment="1">
      <alignment horizontal="center" vertical="center" wrapText="1"/>
    </xf>
    <xf numFmtId="0" fontId="0" fillId="3" borderId="2" xfId="2" applyNumberFormat="1" applyFont="1" applyFill="1" applyBorder="1" applyAlignment="1">
      <alignment horizontal="center" vertical="center" wrapText="1"/>
    </xf>
    <xf numFmtId="0" fontId="0" fillId="3" borderId="0" xfId="2" applyNumberFormat="1" applyFont="1" applyFill="1" applyBorder="1" applyAlignment="1">
      <alignment horizontal="center" vertical="center" wrapText="1"/>
    </xf>
    <xf numFmtId="164" fontId="0" fillId="3" borderId="3" xfId="3" applyNumberFormat="1" applyFont="1" applyFill="1" applyBorder="1" applyAlignment="1">
      <alignment horizontal="center" vertical="center" wrapText="1"/>
    </xf>
    <xf numFmtId="164" fontId="0" fillId="3" borderId="0" xfId="3" applyNumberFormat="1" applyFont="1" applyFill="1" applyBorder="1" applyAlignment="1">
      <alignment horizontal="center" vertical="center" wrapText="1"/>
    </xf>
    <xf numFmtId="164" fontId="0" fillId="3" borderId="2" xfId="3" applyNumberFormat="1" applyFont="1" applyFill="1" applyBorder="1" applyAlignment="1">
      <alignment horizontal="center" vertical="center" wrapText="1"/>
    </xf>
    <xf numFmtId="10" fontId="1" fillId="3" borderId="0" xfId="3" applyNumberFormat="1" applyFont="1" applyFill="1" applyBorder="1" applyAlignment="1">
      <alignment horizontal="center" vertical="center" wrapText="1"/>
    </xf>
    <xf numFmtId="10" fontId="1" fillId="3" borderId="3" xfId="3" applyNumberFormat="1" applyFont="1" applyFill="1" applyBorder="1" applyAlignment="1">
      <alignment horizontal="center" vertical="center" wrapText="1"/>
    </xf>
    <xf numFmtId="10" fontId="1" fillId="3" borderId="2" xfId="3" applyNumberFormat="1" applyFont="1" applyFill="1" applyBorder="1" applyAlignment="1">
      <alignment horizontal="center" vertical="center" wrapText="1"/>
    </xf>
    <xf numFmtId="49" fontId="0" fillId="3" borderId="3" xfId="2" applyFont="1" applyFill="1" applyBorder="1" applyAlignment="1">
      <alignment horizontal="left" vertical="center"/>
    </xf>
    <xf numFmtId="0" fontId="0" fillId="3" borderId="0" xfId="0" applyNumberFormat="1" applyFont="1" applyFill="1" applyBorder="1" applyAlignment="1">
      <alignment horizontal="center"/>
    </xf>
    <xf numFmtId="49" fontId="0" fillId="3" borderId="0" xfId="0" applyNumberFormat="1" applyFont="1" applyFill="1" applyBorder="1" applyAlignment="1">
      <alignment horizontal="center"/>
    </xf>
    <xf numFmtId="49" fontId="0" fillId="3" borderId="4" xfId="2" applyFont="1" applyFill="1" applyBorder="1" applyAlignment="1">
      <alignment horizontal="center" vertical="center" wrapText="1"/>
    </xf>
    <xf numFmtId="9" fontId="0" fillId="3" borderId="4" xfId="3" applyFont="1" applyFill="1" applyBorder="1" applyAlignment="1">
      <alignment horizontal="center" vertical="center" wrapText="1"/>
    </xf>
    <xf numFmtId="2" fontId="0" fillId="3" borderId="5" xfId="2" applyNumberFormat="1" applyFont="1" applyFill="1" applyBorder="1" applyAlignment="1">
      <alignment horizontal="center" vertical="center" wrapText="1"/>
    </xf>
    <xf numFmtId="2" fontId="0" fillId="3" borderId="6" xfId="2" applyNumberFormat="1" applyFont="1" applyFill="1" applyBorder="1" applyAlignment="1">
      <alignment horizontal="center" vertical="center" wrapText="1"/>
    </xf>
    <xf numFmtId="2" fontId="0" fillId="3" borderId="4" xfId="2" applyNumberFormat="1" applyFont="1" applyFill="1" applyBorder="1" applyAlignment="1">
      <alignment horizontal="center" vertical="center" wrapText="1"/>
    </xf>
    <xf numFmtId="0" fontId="0" fillId="3" borderId="5" xfId="2" applyNumberFormat="1" applyFont="1" applyFill="1" applyBorder="1" applyAlignment="1">
      <alignment horizontal="center" vertical="center" wrapText="1"/>
    </xf>
    <xf numFmtId="0" fontId="0" fillId="3" borderId="6" xfId="2" applyNumberFormat="1" applyFont="1" applyFill="1" applyBorder="1" applyAlignment="1">
      <alignment horizontal="center" vertical="center" wrapText="1"/>
    </xf>
    <xf numFmtId="0" fontId="0" fillId="3" borderId="4" xfId="2" applyNumberFormat="1" applyFont="1" applyFill="1" applyBorder="1" applyAlignment="1">
      <alignment horizontal="center" vertical="center" wrapText="1"/>
    </xf>
    <xf numFmtId="164" fontId="0" fillId="3" borderId="5" xfId="3" applyNumberFormat="1" applyFont="1" applyFill="1" applyBorder="1" applyAlignment="1">
      <alignment horizontal="center" vertical="center" wrapText="1"/>
    </xf>
    <xf numFmtId="164" fontId="0" fillId="3" borderId="4" xfId="3" applyNumberFormat="1" applyFont="1" applyFill="1" applyBorder="1" applyAlignment="1">
      <alignment horizontal="center" vertical="center" wrapText="1"/>
    </xf>
    <xf numFmtId="164" fontId="0" fillId="3" borderId="6" xfId="3" applyNumberFormat="1" applyFont="1" applyFill="1" applyBorder="1" applyAlignment="1">
      <alignment horizontal="center" vertical="center" wrapText="1"/>
    </xf>
    <xf numFmtId="10" fontId="1" fillId="3" borderId="4" xfId="3" applyNumberFormat="1" applyFont="1" applyFill="1" applyBorder="1" applyAlignment="1">
      <alignment horizontal="center" vertical="center" wrapText="1"/>
    </xf>
    <xf numFmtId="10" fontId="1" fillId="3" borderId="5" xfId="3" applyNumberFormat="1" applyFont="1" applyFill="1" applyBorder="1" applyAlignment="1">
      <alignment horizontal="center" vertical="center" wrapText="1"/>
    </xf>
    <xf numFmtId="10" fontId="1" fillId="3" borderId="6" xfId="3" applyNumberFormat="1" applyFont="1" applyFill="1" applyBorder="1" applyAlignment="1">
      <alignment horizontal="center" vertical="center" wrapText="1"/>
    </xf>
    <xf numFmtId="49" fontId="0" fillId="3" borderId="5" xfId="2" applyFont="1" applyFill="1" applyBorder="1" applyAlignment="1">
      <alignment horizontal="left" vertical="center"/>
    </xf>
    <xf numFmtId="49" fontId="0" fillId="3" borderId="4" xfId="0" applyNumberFormat="1" applyFont="1" applyFill="1" applyBorder="1" applyAlignment="1">
      <alignment horizontal="center"/>
    </xf>
    <xf numFmtId="10" fontId="1" fillId="3" borderId="3" xfId="2" applyNumberFormat="1" applyFont="1" applyFill="1" applyBorder="1" applyAlignment="1">
      <alignment horizontal="center" vertical="center" wrapText="1"/>
    </xf>
    <xf numFmtId="10" fontId="1" fillId="3" borderId="0" xfId="2" applyNumberFormat="1" applyFont="1" applyFill="1" applyBorder="1" applyAlignment="1">
      <alignment horizontal="center" vertical="center" wrapText="1"/>
    </xf>
    <xf numFmtId="10" fontId="1" fillId="3" borderId="2" xfId="2" applyNumberFormat="1" applyFont="1" applyFill="1" applyBorder="1" applyAlignment="1">
      <alignment horizontal="center" vertical="center" wrapText="1"/>
    </xf>
    <xf numFmtId="49" fontId="0" fillId="4" borderId="0" xfId="2" applyFont="1" applyFill="1" applyBorder="1" applyAlignment="1">
      <alignment horizontal="center" vertical="center" wrapText="1"/>
    </xf>
    <xf numFmtId="9" fontId="0" fillId="4" borderId="0" xfId="3" applyFont="1" applyFill="1" applyBorder="1" applyAlignment="1">
      <alignment horizontal="center" vertical="center" wrapText="1"/>
    </xf>
    <xf numFmtId="2" fontId="0" fillId="4" borderId="3" xfId="2" applyNumberFormat="1" applyFont="1" applyFill="1" applyBorder="1" applyAlignment="1">
      <alignment horizontal="center" vertical="center" wrapText="1"/>
    </xf>
    <xf numFmtId="2" fontId="0" fillId="4" borderId="2" xfId="2" applyNumberFormat="1" applyFont="1" applyFill="1" applyBorder="1" applyAlignment="1">
      <alignment horizontal="center" vertical="center" wrapText="1"/>
    </xf>
    <xf numFmtId="2" fontId="0" fillId="4" borderId="0" xfId="2" applyNumberFormat="1" applyFont="1" applyFill="1" applyBorder="1" applyAlignment="1">
      <alignment horizontal="center" vertical="center" wrapText="1"/>
    </xf>
    <xf numFmtId="49" fontId="0" fillId="4" borderId="3" xfId="2" applyFont="1" applyFill="1" applyBorder="1" applyAlignment="1">
      <alignment horizontal="left" vertical="center"/>
    </xf>
    <xf numFmtId="0" fontId="0" fillId="4" borderId="0" xfId="0" applyNumberFormat="1" applyFont="1" applyFill="1" applyBorder="1" applyAlignment="1">
      <alignment horizontal="center"/>
    </xf>
    <xf numFmtId="49" fontId="0" fillId="4" borderId="0" xfId="0" applyNumberFormat="1" applyFont="1" applyFill="1" applyBorder="1" applyAlignment="1">
      <alignment horizontal="center"/>
    </xf>
    <xf numFmtId="49" fontId="0" fillId="5" borderId="0" xfId="2" applyFont="1" applyFill="1" applyBorder="1" applyAlignment="1">
      <alignment horizontal="center" vertical="center" wrapText="1"/>
    </xf>
    <xf numFmtId="9" fontId="0" fillId="5" borderId="0" xfId="3" applyFont="1" applyFill="1" applyBorder="1" applyAlignment="1">
      <alignment horizontal="center" vertical="center" wrapText="1"/>
    </xf>
    <xf numFmtId="2" fontId="0" fillId="5" borderId="3" xfId="2" applyNumberFormat="1" applyFont="1" applyFill="1" applyBorder="1" applyAlignment="1">
      <alignment horizontal="center" vertical="center" wrapText="1"/>
    </xf>
    <xf numFmtId="2" fontId="0" fillId="5" borderId="2" xfId="2" applyNumberFormat="1" applyFont="1" applyFill="1" applyBorder="1" applyAlignment="1">
      <alignment horizontal="center" vertical="center" wrapText="1"/>
    </xf>
    <xf numFmtId="2" fontId="0" fillId="5" borderId="0" xfId="2" applyNumberFormat="1" applyFont="1" applyFill="1" applyBorder="1" applyAlignment="1">
      <alignment horizontal="center" vertical="center" wrapText="1"/>
    </xf>
    <xf numFmtId="2" fontId="1" fillId="5" borderId="0" xfId="2" applyNumberFormat="1" applyFont="1" applyFill="1" applyBorder="1" applyAlignment="1">
      <alignment horizontal="center" vertical="center" wrapText="1"/>
    </xf>
    <xf numFmtId="2" fontId="1" fillId="5" borderId="3" xfId="2" applyNumberFormat="1" applyFont="1" applyFill="1" applyBorder="1" applyAlignment="1">
      <alignment horizontal="center" vertical="center" wrapText="1"/>
    </xf>
    <xf numFmtId="2" fontId="1" fillId="5" borderId="2" xfId="2" applyNumberFormat="1" applyFont="1" applyFill="1" applyBorder="1" applyAlignment="1">
      <alignment horizontal="center" vertical="center" wrapText="1"/>
    </xf>
    <xf numFmtId="49" fontId="0" fillId="5" borderId="3" xfId="2" applyFont="1" applyFill="1" applyBorder="1" applyAlignment="1">
      <alignment horizontal="left" vertical="center"/>
    </xf>
    <xf numFmtId="0" fontId="0" fillId="5" borderId="0" xfId="0" applyNumberFormat="1" applyFont="1" applyFill="1" applyBorder="1" applyAlignment="1">
      <alignment horizontal="center"/>
    </xf>
    <xf numFmtId="49" fontId="0" fillId="5" borderId="0" xfId="0" applyNumberFormat="1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9" fontId="0" fillId="5" borderId="0" xfId="3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0" fillId="5" borderId="2" xfId="0" applyNumberFormat="1" applyFont="1" applyFill="1" applyBorder="1" applyAlignment="1">
      <alignment horizontal="center"/>
    </xf>
    <xf numFmtId="2" fontId="0" fillId="5" borderId="0" xfId="0" applyNumberFormat="1" applyFont="1" applyFill="1" applyBorder="1" applyAlignment="1">
      <alignment horizontal="center"/>
    </xf>
    <xf numFmtId="49" fontId="0" fillId="5" borderId="3" xfId="0" applyNumberFormat="1" applyFont="1" applyFill="1" applyBorder="1" applyAlignment="1">
      <alignment horizontal="center"/>
    </xf>
    <xf numFmtId="49" fontId="0" fillId="5" borderId="2" xfId="0" applyNumberFormat="1" applyFont="1" applyFill="1" applyBorder="1" applyAlignment="1">
      <alignment horizontal="center"/>
    </xf>
    <xf numFmtId="10" fontId="1" fillId="5" borderId="0" xfId="3" applyNumberFormat="1" applyFont="1" applyFill="1" applyBorder="1" applyAlignment="1">
      <alignment horizontal="center"/>
    </xf>
    <xf numFmtId="2" fontId="1" fillId="5" borderId="3" xfId="0" applyNumberFormat="1" applyFont="1" applyFill="1" applyBorder="1" applyAlignment="1">
      <alignment horizontal="center"/>
    </xf>
    <xf numFmtId="2" fontId="1" fillId="5" borderId="0" xfId="0" applyNumberFormat="1" applyFont="1" applyFill="1" applyBorder="1" applyAlignment="1">
      <alignment horizontal="center"/>
    </xf>
    <xf numFmtId="2" fontId="1" fillId="5" borderId="2" xfId="0" applyNumberFormat="1" applyFont="1" applyFill="1" applyBorder="1" applyAlignment="1">
      <alignment horizontal="center"/>
    </xf>
    <xf numFmtId="0" fontId="0" fillId="5" borderId="3" xfId="2" applyNumberFormat="1" applyFont="1" applyFill="1" applyBorder="1" applyAlignment="1">
      <alignment horizontal="center" vertical="center" wrapText="1"/>
    </xf>
    <xf numFmtId="0" fontId="0" fillId="5" borderId="0" xfId="2" applyNumberFormat="1" applyFont="1" applyFill="1" applyBorder="1" applyAlignment="1">
      <alignment horizontal="center" vertical="center" wrapText="1"/>
    </xf>
    <xf numFmtId="10" fontId="1" fillId="5" borderId="0" xfId="3" applyNumberFormat="1" applyFont="1" applyFill="1" applyBorder="1" applyAlignment="1">
      <alignment horizontal="center" vertical="center" wrapText="1"/>
    </xf>
    <xf numFmtId="0" fontId="0" fillId="4" borderId="3" xfId="2" applyNumberFormat="1" applyFont="1" applyFill="1" applyBorder="1" applyAlignment="1">
      <alignment horizontal="center" vertical="center" wrapText="1"/>
    </xf>
    <xf numFmtId="0" fontId="0" fillId="4" borderId="2" xfId="2" applyNumberFormat="1" applyFont="1" applyFill="1" applyBorder="1" applyAlignment="1">
      <alignment horizontal="center" vertical="center" wrapText="1"/>
    </xf>
    <xf numFmtId="0" fontId="0" fillId="4" borderId="0" xfId="2" applyNumberFormat="1" applyFont="1" applyFill="1" applyBorder="1" applyAlignment="1">
      <alignment horizontal="center" vertical="center" wrapText="1"/>
    </xf>
    <xf numFmtId="10" fontId="1" fillId="4" borderId="0" xfId="3" applyNumberFormat="1" applyFont="1" applyFill="1" applyBorder="1" applyAlignment="1">
      <alignment horizontal="center" vertical="center" wrapText="1"/>
    </xf>
    <xf numFmtId="10" fontId="1" fillId="4" borderId="3" xfId="2" applyNumberFormat="1" applyFont="1" applyFill="1" applyBorder="1" applyAlignment="1">
      <alignment horizontal="center" vertical="center" wrapText="1"/>
    </xf>
    <xf numFmtId="10" fontId="1" fillId="4" borderId="0" xfId="2" applyNumberFormat="1" applyFont="1" applyFill="1" applyBorder="1" applyAlignment="1">
      <alignment horizontal="center" vertical="center" wrapText="1"/>
    </xf>
    <xf numFmtId="10" fontId="1" fillId="4" borderId="2" xfId="2" applyNumberFormat="1" applyFont="1" applyFill="1" applyBorder="1" applyAlignment="1">
      <alignment horizontal="center" vertical="center" wrapText="1"/>
    </xf>
  </cellXfs>
  <cellStyles count="5">
    <cellStyle name="EPA_TableValue" xfId="2"/>
    <cellStyle name="Normal" xfId="0" builtinId="0"/>
    <cellStyle name="Normal 2" xfId="4"/>
    <cellStyle name="Normal 2 4 2" xfId="1"/>
    <cellStyle name="Percent" xfId="3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J273"/>
  <sheetViews>
    <sheetView tabSelected="1" zoomScaleNormal="100" workbookViewId="0">
      <pane xSplit="2" ySplit="2" topLeftCell="T21" activePane="bottomRight" state="frozen"/>
      <selection pane="topRight" activeCell="C1" sqref="C1"/>
      <selection pane="bottomLeft" activeCell="A3" sqref="A3"/>
      <selection pane="bottomRight" activeCell="U35" sqref="U35"/>
    </sheetView>
  </sheetViews>
  <sheetFormatPr defaultColWidth="9.140625" defaultRowHeight="15"/>
  <cols>
    <col min="1" max="1" width="22" style="8" customWidth="1"/>
    <col min="2" max="2" width="13.42578125" style="8" customWidth="1"/>
    <col min="3" max="3" width="15.28515625" style="9" bestFit="1" customWidth="1"/>
    <col min="4" max="4" width="15.28515625" style="10" bestFit="1" customWidth="1"/>
    <col min="5" max="5" width="9.7109375" style="9" bestFit="1" customWidth="1"/>
    <col min="6" max="6" width="10.85546875" style="8" customWidth="1"/>
    <col min="7" max="7" width="12.7109375" style="8" bestFit="1" customWidth="1"/>
    <col min="8" max="8" width="12.7109375" style="10" bestFit="1" customWidth="1"/>
    <col min="9" max="9" width="15.28515625" style="9" bestFit="1" customWidth="1"/>
    <col min="10" max="10" width="15.28515625" style="10" bestFit="1" customWidth="1"/>
    <col min="11" max="11" width="10.5703125" style="9" bestFit="1" customWidth="1"/>
    <col min="12" max="12" width="10.5703125" style="8" bestFit="1" customWidth="1"/>
    <col min="13" max="14" width="12.7109375" style="8" bestFit="1" customWidth="1"/>
    <col min="15" max="15" width="15.28515625" style="9" bestFit="1" customWidth="1"/>
    <col min="16" max="16" width="15.28515625" style="10" bestFit="1" customWidth="1"/>
    <col min="17" max="17" width="10.5703125" style="9" bestFit="1" customWidth="1"/>
    <col min="18" max="18" width="10.5703125" style="8" bestFit="1" customWidth="1"/>
    <col min="19" max="19" width="12.7109375" style="8" bestFit="1" customWidth="1"/>
    <col min="20" max="20" width="12.7109375" style="10" bestFit="1" customWidth="1"/>
    <col min="21" max="23" width="10.85546875" style="23" customWidth="1"/>
    <col min="24" max="24" width="10.85546875" style="24" customWidth="1"/>
    <col min="25" max="25" width="10.85546875" style="23" customWidth="1"/>
    <col min="26" max="26" width="10.85546875" style="25" customWidth="1"/>
    <col min="27" max="28" width="10.85546875" style="8" customWidth="1"/>
    <col min="29" max="29" width="10.85546875" style="10" customWidth="1"/>
    <col min="30" max="30" width="105.28515625" style="11" bestFit="1" customWidth="1"/>
    <col min="31" max="31" width="9.140625" style="16"/>
    <col min="32" max="32" width="9.140625" style="8"/>
    <col min="33" max="36" width="9.140625" style="16"/>
    <col min="37" max="16384" width="9.140625" style="8"/>
  </cols>
  <sheetData>
    <row r="1" spans="1:36" s="23" customFormat="1">
      <c r="A1" s="91" t="s">
        <v>104</v>
      </c>
      <c r="B1" s="94" t="s">
        <v>103</v>
      </c>
      <c r="C1" s="90" t="s">
        <v>99</v>
      </c>
      <c r="D1" s="92"/>
      <c r="E1" s="90" t="s">
        <v>99</v>
      </c>
      <c r="F1" s="91"/>
      <c r="G1" s="91"/>
      <c r="H1" s="92"/>
      <c r="I1" s="90" t="s">
        <v>100</v>
      </c>
      <c r="J1" s="92"/>
      <c r="K1" s="90" t="s">
        <v>100</v>
      </c>
      <c r="L1" s="91"/>
      <c r="M1" s="91"/>
      <c r="N1" s="91"/>
      <c r="O1" s="90" t="s">
        <v>102</v>
      </c>
      <c r="P1" s="92"/>
      <c r="Q1" s="90" t="s">
        <v>102</v>
      </c>
      <c r="R1" s="91"/>
      <c r="S1" s="91"/>
      <c r="T1" s="92"/>
      <c r="U1" s="90" t="s">
        <v>87</v>
      </c>
      <c r="V1" s="91"/>
      <c r="W1" s="92"/>
      <c r="X1" s="90" t="s">
        <v>88</v>
      </c>
      <c r="Y1" s="96"/>
      <c r="Z1" s="97"/>
      <c r="AA1" s="91" t="s">
        <v>1</v>
      </c>
      <c r="AB1" s="91"/>
      <c r="AC1" s="91"/>
      <c r="AD1" s="6" t="s">
        <v>2</v>
      </c>
      <c r="AE1" s="76"/>
      <c r="AG1" s="76"/>
      <c r="AH1" s="76"/>
      <c r="AI1" s="76"/>
      <c r="AJ1" s="76"/>
    </row>
    <row r="2" spans="1:36" s="86" customFormat="1" ht="15.75" thickBot="1">
      <c r="A2" s="93"/>
      <c r="B2" s="95"/>
      <c r="C2" s="87" t="s">
        <v>93</v>
      </c>
      <c r="D2" s="88" t="s">
        <v>94</v>
      </c>
      <c r="E2" s="87" t="s">
        <v>95</v>
      </c>
      <c r="F2" s="86" t="s">
        <v>96</v>
      </c>
      <c r="G2" s="86" t="s">
        <v>97</v>
      </c>
      <c r="H2" s="88" t="s">
        <v>98</v>
      </c>
      <c r="I2" s="87" t="s">
        <v>93</v>
      </c>
      <c r="J2" s="88" t="s">
        <v>94</v>
      </c>
      <c r="K2" s="87" t="s">
        <v>95</v>
      </c>
      <c r="L2" s="86" t="s">
        <v>96</v>
      </c>
      <c r="M2" s="86" t="s">
        <v>97</v>
      </c>
      <c r="N2" s="86" t="s">
        <v>98</v>
      </c>
      <c r="O2" s="87" t="s">
        <v>93</v>
      </c>
      <c r="P2" s="88" t="s">
        <v>94</v>
      </c>
      <c r="Q2" s="87" t="s">
        <v>95</v>
      </c>
      <c r="R2" s="86" t="s">
        <v>96</v>
      </c>
      <c r="S2" s="86" t="s">
        <v>97</v>
      </c>
      <c r="T2" s="88" t="s">
        <v>98</v>
      </c>
      <c r="U2" s="86" t="s">
        <v>85</v>
      </c>
      <c r="V2" s="86" t="s">
        <v>86</v>
      </c>
      <c r="W2" s="86" t="s">
        <v>0</v>
      </c>
      <c r="X2" s="87" t="s">
        <v>85</v>
      </c>
      <c r="Y2" s="86" t="s">
        <v>86</v>
      </c>
      <c r="Z2" s="88" t="s">
        <v>0</v>
      </c>
      <c r="AA2" s="86" t="s">
        <v>85</v>
      </c>
      <c r="AB2" s="86" t="s">
        <v>86</v>
      </c>
      <c r="AC2" s="88" t="s">
        <v>0</v>
      </c>
      <c r="AD2" s="89"/>
      <c r="AE2" s="98"/>
      <c r="AG2" s="98"/>
      <c r="AH2" s="98"/>
      <c r="AI2" s="98"/>
      <c r="AJ2" s="98"/>
    </row>
    <row r="3" spans="1:36" ht="15" customHeight="1">
      <c r="A3" s="12" t="s">
        <v>38</v>
      </c>
      <c r="B3" s="13">
        <v>0.1</v>
      </c>
      <c r="C3" s="1">
        <v>0.99</v>
      </c>
      <c r="D3" s="2">
        <v>0.99</v>
      </c>
      <c r="E3" s="1">
        <v>0.99</v>
      </c>
      <c r="F3" s="3">
        <v>0.99</v>
      </c>
      <c r="G3" s="3">
        <v>0.99</v>
      </c>
      <c r="H3" s="2">
        <v>0.99</v>
      </c>
      <c r="I3" s="14">
        <v>9.8000000000000004E-2</v>
      </c>
      <c r="J3" s="15">
        <v>0.107</v>
      </c>
      <c r="K3" s="14">
        <v>2.0899999999999998E-2</v>
      </c>
      <c r="L3" s="4">
        <v>2.18E-2</v>
      </c>
      <c r="M3" s="4">
        <v>9.0999999999999998E-2</v>
      </c>
      <c r="N3" s="4">
        <v>0.10100000000000001</v>
      </c>
      <c r="O3" s="14">
        <v>2.78</v>
      </c>
      <c r="P3" s="15">
        <v>3.02</v>
      </c>
      <c r="Q3" s="14">
        <v>0.38500000000000001</v>
      </c>
      <c r="R3" s="4">
        <v>0.40200000000000002</v>
      </c>
      <c r="S3" s="4">
        <v>2.58</v>
      </c>
      <c r="T3" s="15">
        <v>2.87</v>
      </c>
      <c r="U3" s="64">
        <v>0.14899999999999999</v>
      </c>
      <c r="V3" s="64">
        <v>0.14000000000000001</v>
      </c>
      <c r="W3" s="64">
        <v>0.14450000000000002</v>
      </c>
      <c r="X3" s="65">
        <v>0.85099999999999998</v>
      </c>
      <c r="Y3" s="66">
        <v>0.86</v>
      </c>
      <c r="Z3" s="67">
        <v>0.85549999999999993</v>
      </c>
      <c r="AA3" s="4">
        <v>100</v>
      </c>
      <c r="AB3" s="4">
        <v>100</v>
      </c>
      <c r="AC3" s="15">
        <v>100</v>
      </c>
      <c r="AD3" s="7"/>
      <c r="AE3" s="16">
        <f t="shared" ref="AE3:AE11" si="0">Q3/S3*100</f>
        <v>14.922480620155037</v>
      </c>
      <c r="AF3" s="8">
        <f t="shared" ref="AF3:AF11" si="1">R3/T3*100</f>
        <v>14.006968641114984</v>
      </c>
      <c r="AG3" s="16">
        <f t="shared" ref="AG3:AG11" si="2">AVERAGE(AE3:AF3)</f>
        <v>14.464724630635011</v>
      </c>
      <c r="AH3" s="16">
        <f t="shared" ref="AH3:AH11" si="3">(Q3*3.3333+S3*2)/(O3*2)*100</f>
        <v>115.88705935251799</v>
      </c>
      <c r="AI3" s="16">
        <f t="shared" ref="AI3:AI11" si="4">(R3*3.3333+T3*2)/(P3*2)*100</f>
        <v>117.21832119205298</v>
      </c>
      <c r="AJ3" s="16">
        <f t="shared" ref="AJ3:AJ11" si="5">AVERAGE(AH3:AI3)</f>
        <v>116.55269027228549</v>
      </c>
    </row>
    <row r="4" spans="1:36">
      <c r="A4" s="12" t="s">
        <v>38</v>
      </c>
      <c r="B4" s="13">
        <v>0.3</v>
      </c>
      <c r="C4" s="1">
        <v>0.99</v>
      </c>
      <c r="D4" s="2">
        <v>0.99</v>
      </c>
      <c r="E4" s="1">
        <v>0.99</v>
      </c>
      <c r="F4" s="3">
        <v>0.99</v>
      </c>
      <c r="G4" s="3">
        <v>0.99</v>
      </c>
      <c r="H4" s="2">
        <v>0.99</v>
      </c>
      <c r="I4" s="14">
        <v>9.9699999999999997E-2</v>
      </c>
      <c r="J4" s="15">
        <v>0.111</v>
      </c>
      <c r="K4" s="14">
        <v>1.4800000000000001E-2</v>
      </c>
      <c r="L4" s="4">
        <v>1.4999999999999999E-2</v>
      </c>
      <c r="M4" s="4">
        <v>0.10199999999999999</v>
      </c>
      <c r="N4" s="4">
        <v>0.115</v>
      </c>
      <c r="O4" s="14">
        <v>2.9</v>
      </c>
      <c r="P4" s="15">
        <v>3.29</v>
      </c>
      <c r="Q4" s="14">
        <v>0.33400000000000002</v>
      </c>
      <c r="R4" s="4">
        <v>0.33800000000000002</v>
      </c>
      <c r="S4" s="4">
        <v>2.98</v>
      </c>
      <c r="T4" s="15">
        <v>3.46</v>
      </c>
      <c r="U4" s="64">
        <v>0.112</v>
      </c>
      <c r="V4" s="64">
        <v>9.7900000000000001E-2</v>
      </c>
      <c r="W4" s="64">
        <v>0.10495</v>
      </c>
      <c r="X4" s="65">
        <v>0.88800000000000001</v>
      </c>
      <c r="Y4" s="66">
        <v>0.90210000000000001</v>
      </c>
      <c r="Z4" s="67">
        <v>0.89505000000000001</v>
      </c>
      <c r="AA4" s="4">
        <v>100</v>
      </c>
      <c r="AB4" s="4">
        <v>100</v>
      </c>
      <c r="AC4" s="15">
        <v>100</v>
      </c>
      <c r="AD4" s="7"/>
      <c r="AE4" s="16">
        <f t="shared" si="0"/>
        <v>11.208053691275168</v>
      </c>
      <c r="AF4" s="8">
        <f t="shared" si="1"/>
        <v>9.7687861271676315</v>
      </c>
      <c r="AG4" s="16">
        <f t="shared" si="2"/>
        <v>10.488419909221399</v>
      </c>
      <c r="AH4" s="16">
        <f t="shared" si="3"/>
        <v>121.95383103448276</v>
      </c>
      <c r="AI4" s="16">
        <f t="shared" si="4"/>
        <v>122.28959574468085</v>
      </c>
      <c r="AJ4" s="16">
        <f t="shared" si="5"/>
        <v>122.1217133895818</v>
      </c>
    </row>
    <row r="5" spans="1:36">
      <c r="A5" s="12" t="s">
        <v>38</v>
      </c>
      <c r="B5" s="13">
        <v>1</v>
      </c>
      <c r="C5" s="1">
        <v>1.4</v>
      </c>
      <c r="D5" s="2">
        <v>1.41</v>
      </c>
      <c r="E5" s="1">
        <v>1.4</v>
      </c>
      <c r="F5" s="3">
        <v>1.41</v>
      </c>
      <c r="G5" s="3">
        <v>1.41</v>
      </c>
      <c r="H5" s="2">
        <v>1.41</v>
      </c>
      <c r="I5" s="14">
        <v>3.6700000000000001E-3</v>
      </c>
      <c r="J5" s="15">
        <v>3.8300000000000001E-3</v>
      </c>
      <c r="K5" s="14">
        <v>2.1100000000000001E-4</v>
      </c>
      <c r="L5" s="4">
        <v>1.7799999999999999E-4</v>
      </c>
      <c r="M5" s="4">
        <v>3.5699999999999998E-3</v>
      </c>
      <c r="N5" s="4">
        <v>3.5500000000000002E-3</v>
      </c>
      <c r="O5" s="14">
        <v>3.33</v>
      </c>
      <c r="P5" s="15">
        <v>3.47</v>
      </c>
      <c r="Q5" s="14">
        <v>0.18099999999999999</v>
      </c>
      <c r="R5" s="4">
        <v>0.152</v>
      </c>
      <c r="S5" s="4">
        <v>3.25</v>
      </c>
      <c r="T5" s="15">
        <v>3.24</v>
      </c>
      <c r="U5" s="64">
        <v>5.5599999999999997E-2</v>
      </c>
      <c r="V5" s="64">
        <v>4.6899999999999997E-2</v>
      </c>
      <c r="W5" s="64">
        <v>5.1249999999999997E-2</v>
      </c>
      <c r="X5" s="65">
        <v>0.94440000000000002</v>
      </c>
      <c r="Y5" s="66">
        <v>0.95310000000000006</v>
      </c>
      <c r="Z5" s="67">
        <v>0.94874999999999998</v>
      </c>
      <c r="AA5" s="4">
        <v>100</v>
      </c>
      <c r="AB5" s="4">
        <v>100</v>
      </c>
      <c r="AC5" s="15">
        <v>100</v>
      </c>
      <c r="AD5" s="7"/>
      <c r="AE5" s="16">
        <f t="shared" si="0"/>
        <v>5.569230769230769</v>
      </c>
      <c r="AF5" s="8">
        <f t="shared" si="1"/>
        <v>4.6913580246913575</v>
      </c>
      <c r="AG5" s="16">
        <f t="shared" si="2"/>
        <v>5.1302943969610633</v>
      </c>
      <c r="AH5" s="16">
        <f t="shared" si="3"/>
        <v>106.65656606606606</v>
      </c>
      <c r="AI5" s="16">
        <f t="shared" si="4"/>
        <v>100.67235734870317</v>
      </c>
      <c r="AJ5" s="16">
        <f t="shared" si="5"/>
        <v>103.66446170738462</v>
      </c>
    </row>
    <row r="6" spans="1:36">
      <c r="A6" s="12" t="s">
        <v>14</v>
      </c>
      <c r="B6" s="13">
        <v>0.1</v>
      </c>
      <c r="C6" s="1">
        <v>0.96</v>
      </c>
      <c r="D6" s="2">
        <v>0.97</v>
      </c>
      <c r="E6" s="1">
        <v>0.97</v>
      </c>
      <c r="F6" s="3">
        <v>0.97</v>
      </c>
      <c r="G6" s="3">
        <v>0.97</v>
      </c>
      <c r="H6" s="2">
        <v>0.97</v>
      </c>
      <c r="I6" s="14">
        <v>3.32E-2</v>
      </c>
      <c r="J6" s="15">
        <v>3.5099999999999999E-2</v>
      </c>
      <c r="K6" s="14">
        <v>6.7099999999999998E-3</v>
      </c>
      <c r="L6" s="4">
        <v>8.8800000000000007E-3</v>
      </c>
      <c r="M6" s="4">
        <v>1.6400000000000001E-2</v>
      </c>
      <c r="N6" s="4">
        <v>1.7100000000000001E-2</v>
      </c>
      <c r="O6" s="14">
        <v>2.71</v>
      </c>
      <c r="P6" s="15">
        <v>2.87</v>
      </c>
      <c r="Q6" s="14">
        <v>0.48899999999999999</v>
      </c>
      <c r="R6" s="4">
        <v>0.65300000000000002</v>
      </c>
      <c r="S6" s="4">
        <v>1.29</v>
      </c>
      <c r="T6" s="15">
        <v>1.35</v>
      </c>
      <c r="U6" s="64">
        <v>0.379</v>
      </c>
      <c r="V6" s="64">
        <v>0.48499999999999999</v>
      </c>
      <c r="W6" s="64">
        <v>0.432</v>
      </c>
      <c r="X6" s="65">
        <v>0.621</v>
      </c>
      <c r="Y6" s="66">
        <v>0.51500000000000001</v>
      </c>
      <c r="Z6" s="67">
        <v>0.56800000000000006</v>
      </c>
      <c r="AA6" s="4">
        <v>77.7</v>
      </c>
      <c r="AB6" s="4">
        <v>84.9</v>
      </c>
      <c r="AC6" s="15">
        <v>81.3</v>
      </c>
      <c r="AD6" s="7"/>
      <c r="AE6" s="16">
        <f t="shared" si="0"/>
        <v>37.906976744186046</v>
      </c>
      <c r="AF6" s="8">
        <f t="shared" si="1"/>
        <v>48.370370370370367</v>
      </c>
      <c r="AG6" s="16">
        <f t="shared" si="2"/>
        <v>43.13867355727821</v>
      </c>
      <c r="AH6" s="16">
        <f t="shared" si="3"/>
        <v>77.674976014760162</v>
      </c>
      <c r="AI6" s="16">
        <f t="shared" si="4"/>
        <v>84.958970383275272</v>
      </c>
      <c r="AJ6" s="16">
        <f t="shared" si="5"/>
        <v>81.316973199017724</v>
      </c>
    </row>
    <row r="7" spans="1:36" ht="15" customHeight="1">
      <c r="A7" s="12" t="s">
        <v>14</v>
      </c>
      <c r="B7" s="13">
        <v>0.3</v>
      </c>
      <c r="C7" s="1">
        <v>0.97</v>
      </c>
      <c r="D7" s="2">
        <v>0.97</v>
      </c>
      <c r="E7" s="1">
        <v>0.97</v>
      </c>
      <c r="F7" s="3">
        <v>0.97</v>
      </c>
      <c r="G7" s="3">
        <v>0.97</v>
      </c>
      <c r="H7" s="2">
        <v>0.97</v>
      </c>
      <c r="I7" s="14">
        <v>1.7399999999999999E-2</v>
      </c>
      <c r="J7" s="15">
        <v>1.84E-2</v>
      </c>
      <c r="K7" s="14">
        <v>3.2299999999999998E-3</v>
      </c>
      <c r="L7" s="4">
        <v>3.0799999999999998E-3</v>
      </c>
      <c r="M7" s="4">
        <v>8.2699999999999996E-3</v>
      </c>
      <c r="N7" s="4">
        <v>1.1299999999999999E-2</v>
      </c>
      <c r="O7" s="14">
        <v>2.9</v>
      </c>
      <c r="P7" s="15">
        <v>3.11</v>
      </c>
      <c r="Q7" s="14">
        <v>0.51400000000000001</v>
      </c>
      <c r="R7" s="4">
        <v>0.48799999999999999</v>
      </c>
      <c r="S7" s="4">
        <v>1.27</v>
      </c>
      <c r="T7" s="15">
        <v>1.8</v>
      </c>
      <c r="U7" s="64">
        <v>0.40400000000000003</v>
      </c>
      <c r="V7" s="64">
        <v>0.27200000000000002</v>
      </c>
      <c r="W7" s="64">
        <v>0.33800000000000002</v>
      </c>
      <c r="X7" s="65">
        <v>0.59599999999999997</v>
      </c>
      <c r="Y7" s="66">
        <v>0.72799999999999998</v>
      </c>
      <c r="Z7" s="67">
        <v>0.66199999999999992</v>
      </c>
      <c r="AA7" s="4">
        <v>73.400000000000006</v>
      </c>
      <c r="AB7" s="4">
        <v>84</v>
      </c>
      <c r="AC7" s="15">
        <v>78.7</v>
      </c>
      <c r="AD7" s="7"/>
      <c r="AE7" s="16">
        <f t="shared" si="0"/>
        <v>40.472440944881889</v>
      </c>
      <c r="AF7" s="8">
        <f t="shared" si="1"/>
        <v>27.111111111111107</v>
      </c>
      <c r="AG7" s="16">
        <f t="shared" si="2"/>
        <v>33.791776027996498</v>
      </c>
      <c r="AH7" s="16">
        <f t="shared" si="3"/>
        <v>73.333037931034497</v>
      </c>
      <c r="AI7" s="16">
        <f t="shared" si="4"/>
        <v>84.029749196141495</v>
      </c>
      <c r="AJ7" s="16">
        <f t="shared" si="5"/>
        <v>78.681393563587989</v>
      </c>
    </row>
    <row r="8" spans="1:36" ht="15" customHeight="1">
      <c r="A8" s="12" t="s">
        <v>14</v>
      </c>
      <c r="B8" s="13">
        <v>1</v>
      </c>
      <c r="C8" s="1">
        <v>0.96</v>
      </c>
      <c r="D8" s="2">
        <v>0.97</v>
      </c>
      <c r="E8" s="1">
        <v>0.96</v>
      </c>
      <c r="F8" s="3">
        <v>0.97</v>
      </c>
      <c r="G8" s="3">
        <v>0.96</v>
      </c>
      <c r="H8" s="2">
        <v>0.97</v>
      </c>
      <c r="I8" s="14">
        <v>4.0399999999999998E-2</v>
      </c>
      <c r="J8" s="15">
        <v>4.0099999999999997E-2</v>
      </c>
      <c r="K8" s="14">
        <v>3.8899999999999998E-3</v>
      </c>
      <c r="L8" s="4">
        <v>4.6100000000000004E-3</v>
      </c>
      <c r="M8" s="4">
        <v>2.24E-2</v>
      </c>
      <c r="N8" s="4">
        <v>2.23E-2</v>
      </c>
      <c r="O8" s="14">
        <v>3.34</v>
      </c>
      <c r="P8" s="15">
        <v>3.32</v>
      </c>
      <c r="Q8" s="14">
        <v>0.313</v>
      </c>
      <c r="R8" s="4">
        <v>0.371</v>
      </c>
      <c r="S8" s="4">
        <v>1.89</v>
      </c>
      <c r="T8" s="15">
        <v>1.88</v>
      </c>
      <c r="U8" s="64">
        <v>0.16600000000000001</v>
      </c>
      <c r="V8" s="64">
        <v>0.19800000000000001</v>
      </c>
      <c r="W8" s="64">
        <v>0.182</v>
      </c>
      <c r="X8" s="65">
        <v>0.83399999999999996</v>
      </c>
      <c r="Y8" s="66">
        <v>0.80200000000000005</v>
      </c>
      <c r="Z8" s="67">
        <v>0.81800000000000006</v>
      </c>
      <c r="AA8" s="4">
        <v>72.3</v>
      </c>
      <c r="AB8" s="4">
        <v>75.2</v>
      </c>
      <c r="AC8" s="15">
        <v>73.8</v>
      </c>
      <c r="AD8" s="7"/>
      <c r="AE8" s="16">
        <f t="shared" si="0"/>
        <v>16.560846560846564</v>
      </c>
      <c r="AF8" s="8">
        <f t="shared" si="1"/>
        <v>19.734042553191493</v>
      </c>
      <c r="AG8" s="16">
        <f t="shared" si="2"/>
        <v>18.147444557019028</v>
      </c>
      <c r="AH8" s="16">
        <f t="shared" si="3"/>
        <v>72.205432634730542</v>
      </c>
      <c r="AI8" s="16">
        <f t="shared" si="4"/>
        <v>75.250817771084328</v>
      </c>
      <c r="AJ8" s="16">
        <f t="shared" si="5"/>
        <v>73.728125202907435</v>
      </c>
    </row>
    <row r="9" spans="1:36">
      <c r="A9" s="26" t="s">
        <v>75</v>
      </c>
      <c r="B9" s="5">
        <v>0.1</v>
      </c>
      <c r="C9" s="20">
        <v>1.96</v>
      </c>
      <c r="D9" s="21">
        <v>1.96</v>
      </c>
      <c r="E9" s="20">
        <v>1.96</v>
      </c>
      <c r="F9" s="22">
        <v>1.96</v>
      </c>
      <c r="G9" s="22">
        <v>1.96</v>
      </c>
      <c r="H9" s="21">
        <v>1.96</v>
      </c>
      <c r="I9" s="18">
        <v>1.742</v>
      </c>
      <c r="J9" s="17">
        <v>1.911</v>
      </c>
      <c r="K9" s="18">
        <v>1.6E-2</v>
      </c>
      <c r="L9" s="16">
        <v>2.5999999999999999E-2</v>
      </c>
      <c r="M9" s="16">
        <v>1.6859999999999999</v>
      </c>
      <c r="N9" s="16">
        <v>1.736</v>
      </c>
      <c r="O9" s="18">
        <v>8.7089999999999996</v>
      </c>
      <c r="P9" s="17">
        <v>9.5549999999999997</v>
      </c>
      <c r="Q9" s="18">
        <v>3.3000000000000002E-2</v>
      </c>
      <c r="R9" s="16">
        <v>5.0999999999999997E-2</v>
      </c>
      <c r="S9" s="16">
        <v>8.4309999999999992</v>
      </c>
      <c r="T9" s="17">
        <v>8.6820000000000004</v>
      </c>
      <c r="U9" s="68">
        <v>4.0000000000000001E-3</v>
      </c>
      <c r="V9" s="68">
        <v>6.0000000000000001E-3</v>
      </c>
      <c r="W9" s="68">
        <v>5.0000000000000001E-3</v>
      </c>
      <c r="X9" s="65">
        <v>0.996</v>
      </c>
      <c r="Y9" s="66">
        <v>0.99399999999999999</v>
      </c>
      <c r="Z9" s="67">
        <v>0.995</v>
      </c>
      <c r="AA9" s="16">
        <v>97.4</v>
      </c>
      <c r="AB9" s="16">
        <v>91.8</v>
      </c>
      <c r="AC9" s="17">
        <v>94.6</v>
      </c>
      <c r="AE9" s="16">
        <f t="shared" si="0"/>
        <v>0.3914126438144942</v>
      </c>
      <c r="AF9" s="8">
        <f t="shared" si="1"/>
        <v>0.58742225293711126</v>
      </c>
      <c r="AG9" s="16">
        <f t="shared" si="2"/>
        <v>0.4894174483758027</v>
      </c>
      <c r="AH9" s="16">
        <f t="shared" si="3"/>
        <v>97.439424158916069</v>
      </c>
      <c r="AI9" s="16">
        <f t="shared" si="4"/>
        <v>91.753</v>
      </c>
      <c r="AJ9" s="16">
        <f t="shared" si="5"/>
        <v>94.596212079458041</v>
      </c>
    </row>
    <row r="10" spans="1:36" ht="15" customHeight="1">
      <c r="A10" s="26" t="s">
        <v>75</v>
      </c>
      <c r="B10" s="5">
        <v>0.3</v>
      </c>
      <c r="C10" s="20">
        <v>1.96</v>
      </c>
      <c r="D10" s="21">
        <v>1.96</v>
      </c>
      <c r="E10" s="20" t="s">
        <v>68</v>
      </c>
      <c r="F10" s="22">
        <v>1.97</v>
      </c>
      <c r="G10" s="22">
        <v>1.95</v>
      </c>
      <c r="H10" s="21">
        <v>1.96</v>
      </c>
      <c r="I10" s="18">
        <v>2.2770000000000001</v>
      </c>
      <c r="J10" s="17">
        <v>2.1389999999999998</v>
      </c>
      <c r="K10" s="18">
        <v>0</v>
      </c>
      <c r="L10" s="16">
        <v>1E-3</v>
      </c>
      <c r="M10" s="16">
        <v>1.9510000000000001</v>
      </c>
      <c r="N10" s="16">
        <v>2.0609999999999999</v>
      </c>
      <c r="O10" s="18">
        <v>11.384</v>
      </c>
      <c r="P10" s="17">
        <v>10.696999999999999</v>
      </c>
      <c r="Q10" s="18">
        <v>0</v>
      </c>
      <c r="R10" s="16">
        <v>2E-3</v>
      </c>
      <c r="S10" s="16">
        <v>9.7550000000000008</v>
      </c>
      <c r="T10" s="17">
        <v>10.303000000000001</v>
      </c>
      <c r="U10" s="68">
        <v>0</v>
      </c>
      <c r="V10" s="68">
        <v>0</v>
      </c>
      <c r="W10" s="68">
        <v>0</v>
      </c>
      <c r="X10" s="65">
        <v>1</v>
      </c>
      <c r="Y10" s="66">
        <v>1</v>
      </c>
      <c r="Z10" s="67">
        <v>1</v>
      </c>
      <c r="AA10" s="16">
        <v>85.7</v>
      </c>
      <c r="AB10" s="16">
        <v>96.4</v>
      </c>
      <c r="AC10" s="17">
        <v>91</v>
      </c>
      <c r="AE10" s="16">
        <f t="shared" si="0"/>
        <v>0</v>
      </c>
      <c r="AF10" s="8">
        <f t="shared" si="1"/>
        <v>1.9411821799475877E-2</v>
      </c>
      <c r="AG10" s="16">
        <f t="shared" si="2"/>
        <v>9.7059108997379386E-3</v>
      </c>
      <c r="AH10" s="16">
        <f t="shared" si="3"/>
        <v>85.690442726633876</v>
      </c>
      <c r="AI10" s="16">
        <f t="shared" si="4"/>
        <v>96.347885388426675</v>
      </c>
      <c r="AJ10" s="16">
        <f t="shared" si="5"/>
        <v>91.019164057530276</v>
      </c>
    </row>
    <row r="11" spans="1:36">
      <c r="A11" s="26" t="s">
        <v>75</v>
      </c>
      <c r="B11" s="5">
        <v>1</v>
      </c>
      <c r="C11" s="20">
        <v>1.95</v>
      </c>
      <c r="D11" s="21">
        <v>1.96</v>
      </c>
      <c r="E11" s="20">
        <v>1.96</v>
      </c>
      <c r="F11" s="22">
        <v>1.94</v>
      </c>
      <c r="G11" s="22">
        <v>1.96</v>
      </c>
      <c r="H11" s="21">
        <v>1.95</v>
      </c>
      <c r="I11" s="18">
        <v>2.5979999999999999</v>
      </c>
      <c r="J11" s="17">
        <v>2.274</v>
      </c>
      <c r="K11" s="18">
        <v>1E-3</v>
      </c>
      <c r="L11" s="16">
        <v>1E-3</v>
      </c>
      <c r="M11" s="16">
        <v>1.415</v>
      </c>
      <c r="N11" s="16">
        <v>2.2000000000000002</v>
      </c>
      <c r="O11" s="18">
        <v>12.988</v>
      </c>
      <c r="P11" s="17">
        <v>11.368</v>
      </c>
      <c r="Q11" s="18">
        <v>3.0000000000000001E-3</v>
      </c>
      <c r="R11" s="16">
        <v>3.0000000000000001E-3</v>
      </c>
      <c r="S11" s="16">
        <v>7.0759999999999996</v>
      </c>
      <c r="T11" s="17">
        <v>11.002000000000001</v>
      </c>
      <c r="U11" s="68">
        <v>0</v>
      </c>
      <c r="V11" s="68">
        <v>0</v>
      </c>
      <c r="W11" s="68">
        <v>0</v>
      </c>
      <c r="X11" s="65">
        <v>1</v>
      </c>
      <c r="Y11" s="66">
        <v>1</v>
      </c>
      <c r="Z11" s="67">
        <v>1</v>
      </c>
      <c r="AA11" s="16">
        <v>54.5</v>
      </c>
      <c r="AB11" s="16">
        <v>96.8</v>
      </c>
      <c r="AC11" s="17">
        <v>75.7</v>
      </c>
      <c r="AE11" s="16">
        <f t="shared" si="0"/>
        <v>4.2396834369700404E-2</v>
      </c>
      <c r="AF11" s="8">
        <f t="shared" si="1"/>
        <v>2.7267769496455187E-2</v>
      </c>
      <c r="AG11" s="16">
        <f t="shared" si="2"/>
        <v>3.4832301933077792E-2</v>
      </c>
      <c r="AH11" s="16">
        <f t="shared" si="3"/>
        <v>54.519556128734216</v>
      </c>
      <c r="AI11" s="16">
        <f t="shared" si="4"/>
        <v>96.82441898311049</v>
      </c>
      <c r="AJ11" s="16">
        <f t="shared" si="5"/>
        <v>75.671987555922357</v>
      </c>
    </row>
    <row r="12" spans="1:36">
      <c r="A12" s="12" t="s">
        <v>32</v>
      </c>
      <c r="B12" s="13">
        <v>0.1</v>
      </c>
      <c r="C12" s="1">
        <v>1.5</v>
      </c>
      <c r="D12" s="2">
        <v>1.49</v>
      </c>
      <c r="E12" s="1">
        <v>1.49</v>
      </c>
      <c r="F12" s="3">
        <v>1.49</v>
      </c>
      <c r="G12" s="3">
        <v>1.49</v>
      </c>
      <c r="H12" s="2">
        <v>1.49</v>
      </c>
      <c r="I12" s="14">
        <v>1.31</v>
      </c>
      <c r="J12" s="15">
        <v>1.32</v>
      </c>
      <c r="K12" s="14">
        <v>0.4</v>
      </c>
      <c r="L12" s="4">
        <v>0.30499999999999999</v>
      </c>
      <c r="M12" s="4">
        <v>0.749</v>
      </c>
      <c r="N12" s="4">
        <v>0.80700000000000005</v>
      </c>
      <c r="O12" s="14">
        <v>3.55</v>
      </c>
      <c r="P12" s="15">
        <v>3.58</v>
      </c>
      <c r="Q12" s="14">
        <v>0.94299999999999995</v>
      </c>
      <c r="R12" s="4">
        <v>0.71499999999999997</v>
      </c>
      <c r="S12" s="4">
        <v>1.93</v>
      </c>
      <c r="T12" s="15">
        <v>2.09</v>
      </c>
      <c r="U12" s="64">
        <v>0.49</v>
      </c>
      <c r="V12" s="64">
        <v>0.34200000000000003</v>
      </c>
      <c r="W12" s="64">
        <v>0.41600000000000004</v>
      </c>
      <c r="X12" s="65">
        <v>0.51</v>
      </c>
      <c r="Y12" s="66">
        <v>0.65799999999999992</v>
      </c>
      <c r="Z12" s="67">
        <v>0.58399999999999996</v>
      </c>
      <c r="AA12" s="4">
        <v>98.6</v>
      </c>
      <c r="AB12" s="4">
        <v>91.7</v>
      </c>
      <c r="AC12" s="15">
        <v>95.2</v>
      </c>
      <c r="AD12" s="7"/>
      <c r="AE12" s="16">
        <f t="shared" ref="AE12:AE75" si="6">Q12/S12*100</f>
        <v>48.860103626943001</v>
      </c>
      <c r="AF12" s="8">
        <f t="shared" ref="AF12:AF75" si="7">R12/T12*100</f>
        <v>34.210526315789473</v>
      </c>
      <c r="AG12" s="16">
        <f t="shared" ref="AG12:AG75" si="8">AVERAGE(AE12:AF12)</f>
        <v>41.535314971366233</v>
      </c>
      <c r="AH12" s="16">
        <f t="shared" ref="AH12:AH75" si="9">(Q12*3.3333+S12*2)/(O12*2)*100</f>
        <v>98.638054929577478</v>
      </c>
      <c r="AI12" s="16">
        <f t="shared" ref="AI12:AI75" si="10">(R12*3.3333+T12*2)/(P12*2)*100</f>
        <v>91.666333798882675</v>
      </c>
      <c r="AJ12" s="16">
        <f t="shared" ref="AJ12:AJ75" si="11">AVERAGE(AH12:AI12)</f>
        <v>95.15219436423007</v>
      </c>
    </row>
    <row r="13" spans="1:36">
      <c r="A13" s="12" t="s">
        <v>32</v>
      </c>
      <c r="B13" s="13">
        <v>0.3</v>
      </c>
      <c r="C13" s="1">
        <v>1.49</v>
      </c>
      <c r="D13" s="2">
        <v>1.49</v>
      </c>
      <c r="E13" s="1">
        <v>1.49</v>
      </c>
      <c r="F13" s="3">
        <v>1.49</v>
      </c>
      <c r="G13" s="3">
        <v>1.49</v>
      </c>
      <c r="H13" s="2">
        <v>1.49</v>
      </c>
      <c r="I13" s="14">
        <v>1.08</v>
      </c>
      <c r="J13" s="15">
        <v>1.1200000000000001</v>
      </c>
      <c r="K13" s="14">
        <v>0.26500000000000001</v>
      </c>
      <c r="L13" s="4">
        <v>0.29099999999999998</v>
      </c>
      <c r="M13" s="4">
        <v>0.78700000000000003</v>
      </c>
      <c r="N13" s="4">
        <v>0.72299999999999998</v>
      </c>
      <c r="O13" s="14">
        <v>3.5</v>
      </c>
      <c r="P13" s="15">
        <v>3.68</v>
      </c>
      <c r="Q13" s="14">
        <v>0.79700000000000004</v>
      </c>
      <c r="R13" s="4">
        <v>0.876</v>
      </c>
      <c r="S13" s="4">
        <v>2.36</v>
      </c>
      <c r="T13" s="15">
        <v>2.14</v>
      </c>
      <c r="U13" s="64">
        <v>0.33700000000000002</v>
      </c>
      <c r="V13" s="64">
        <v>0.40899999999999997</v>
      </c>
      <c r="W13" s="64">
        <v>0.373</v>
      </c>
      <c r="X13" s="65">
        <v>0.66300000000000003</v>
      </c>
      <c r="Y13" s="66">
        <v>0.59099999999999997</v>
      </c>
      <c r="Z13" s="67">
        <v>0.627</v>
      </c>
      <c r="AA13" s="4">
        <v>105</v>
      </c>
      <c r="AB13" s="4">
        <v>97.8</v>
      </c>
      <c r="AC13" s="15">
        <v>102</v>
      </c>
      <c r="AD13" s="7"/>
      <c r="AE13" s="16">
        <f t="shared" si="6"/>
        <v>33.771186440677972</v>
      </c>
      <c r="AF13" s="8">
        <f t="shared" si="7"/>
        <v>40.934579439252332</v>
      </c>
      <c r="AG13" s="16">
        <f t="shared" si="8"/>
        <v>37.352882939965156</v>
      </c>
      <c r="AH13" s="16">
        <f t="shared" si="9"/>
        <v>105.38057285714284</v>
      </c>
      <c r="AI13" s="16">
        <f t="shared" si="10"/>
        <v>97.825690217391298</v>
      </c>
      <c r="AJ13" s="16">
        <f t="shared" si="11"/>
        <v>101.60313153726707</v>
      </c>
    </row>
    <row r="14" spans="1:36">
      <c r="A14" s="12" t="s">
        <v>32</v>
      </c>
      <c r="B14" s="13">
        <v>1</v>
      </c>
      <c r="C14" s="1">
        <v>1.49</v>
      </c>
      <c r="D14" s="2">
        <v>1.49</v>
      </c>
      <c r="E14" s="1">
        <v>1.48</v>
      </c>
      <c r="F14" s="3">
        <v>1.49</v>
      </c>
      <c r="G14" s="3">
        <v>1.49</v>
      </c>
      <c r="H14" s="2">
        <v>1.49</v>
      </c>
      <c r="I14" s="14">
        <v>1.25</v>
      </c>
      <c r="J14" s="15">
        <v>1.18</v>
      </c>
      <c r="K14" s="14">
        <v>0.16200000000000001</v>
      </c>
      <c r="L14" s="4">
        <v>0.16300000000000001</v>
      </c>
      <c r="M14" s="4">
        <v>1.2</v>
      </c>
      <c r="N14" s="4">
        <v>1.17</v>
      </c>
      <c r="O14" s="14">
        <v>3.03</v>
      </c>
      <c r="P14" s="15">
        <v>2.85</v>
      </c>
      <c r="Q14" s="14">
        <v>0.378</v>
      </c>
      <c r="R14" s="4">
        <v>0.38</v>
      </c>
      <c r="S14" s="4">
        <v>2.91</v>
      </c>
      <c r="T14" s="15">
        <v>2.83</v>
      </c>
      <c r="U14" s="64">
        <v>0.13</v>
      </c>
      <c r="V14" s="64">
        <v>0.13500000000000001</v>
      </c>
      <c r="W14" s="64">
        <v>0.13250000000000001</v>
      </c>
      <c r="X14" s="65">
        <v>0.87</v>
      </c>
      <c r="Y14" s="66">
        <v>0.86499999999999999</v>
      </c>
      <c r="Z14" s="67">
        <v>0.86749999999999994</v>
      </c>
      <c r="AA14" s="4">
        <v>100</v>
      </c>
      <c r="AB14" s="4">
        <v>100</v>
      </c>
      <c r="AC14" s="15">
        <v>100</v>
      </c>
      <c r="AD14" s="7"/>
      <c r="AE14" s="16">
        <f t="shared" si="6"/>
        <v>12.989690721649483</v>
      </c>
      <c r="AF14" s="8">
        <f t="shared" si="7"/>
        <v>13.427561837455832</v>
      </c>
      <c r="AG14" s="16">
        <f t="shared" si="8"/>
        <v>13.208626279552657</v>
      </c>
      <c r="AH14" s="16">
        <f t="shared" si="9"/>
        <v>116.83147524752478</v>
      </c>
      <c r="AI14" s="16">
        <f t="shared" si="10"/>
        <v>121.52024561403509</v>
      </c>
      <c r="AJ14" s="16">
        <f t="shared" si="11"/>
        <v>119.17586043077993</v>
      </c>
    </row>
    <row r="15" spans="1:36">
      <c r="A15" s="12" t="s">
        <v>17</v>
      </c>
      <c r="B15" s="13">
        <v>0.1</v>
      </c>
      <c r="C15" s="1">
        <v>0.67</v>
      </c>
      <c r="D15" s="2">
        <v>0.67</v>
      </c>
      <c r="E15" s="1">
        <v>0.67</v>
      </c>
      <c r="F15" s="3">
        <v>0.67</v>
      </c>
      <c r="G15" s="3">
        <v>0.67</v>
      </c>
      <c r="H15" s="2">
        <v>0.67</v>
      </c>
      <c r="I15" s="14">
        <v>0.66200000000000003</v>
      </c>
      <c r="J15" s="15">
        <v>0.67200000000000004</v>
      </c>
      <c r="K15" s="14">
        <v>0.14000000000000001</v>
      </c>
      <c r="L15" s="4">
        <v>0.16</v>
      </c>
      <c r="M15" s="4">
        <v>0.23499999999999999</v>
      </c>
      <c r="N15" s="4">
        <v>0.26200000000000001</v>
      </c>
      <c r="O15" s="14">
        <v>3.23</v>
      </c>
      <c r="P15" s="15">
        <v>3.28</v>
      </c>
      <c r="Q15" s="14">
        <v>0.63100000000000001</v>
      </c>
      <c r="R15" s="4">
        <v>0.72299999999999998</v>
      </c>
      <c r="S15" s="4">
        <v>1.07</v>
      </c>
      <c r="T15" s="15">
        <v>1.2</v>
      </c>
      <c r="U15" s="64">
        <v>0.58899999999999997</v>
      </c>
      <c r="V15" s="64">
        <v>0.60399999999999998</v>
      </c>
      <c r="W15" s="64">
        <v>0.59650000000000003</v>
      </c>
      <c r="X15" s="65">
        <v>0.41100000000000003</v>
      </c>
      <c r="Y15" s="66">
        <v>0.39600000000000002</v>
      </c>
      <c r="Z15" s="67">
        <v>0.40349999999999997</v>
      </c>
      <c r="AA15" s="4">
        <v>65.8</v>
      </c>
      <c r="AB15" s="4">
        <v>73.2</v>
      </c>
      <c r="AC15" s="15">
        <v>69.5</v>
      </c>
      <c r="AD15" s="7"/>
      <c r="AE15" s="16">
        <f t="shared" si="6"/>
        <v>58.971962616822424</v>
      </c>
      <c r="AF15" s="8">
        <f t="shared" si="7"/>
        <v>60.25</v>
      </c>
      <c r="AG15" s="16">
        <f t="shared" si="8"/>
        <v>59.610981308411212</v>
      </c>
      <c r="AH15" s="16">
        <f t="shared" si="9"/>
        <v>65.685948916408663</v>
      </c>
      <c r="AI15" s="16">
        <f t="shared" si="10"/>
        <v>73.322803353658543</v>
      </c>
      <c r="AJ15" s="16">
        <f t="shared" si="11"/>
        <v>69.504376135033596</v>
      </c>
    </row>
    <row r="16" spans="1:36">
      <c r="A16" s="12" t="s">
        <v>17</v>
      </c>
      <c r="B16" s="13">
        <v>0.3</v>
      </c>
      <c r="C16" s="1">
        <v>0.67</v>
      </c>
      <c r="D16" s="2">
        <v>0.67</v>
      </c>
      <c r="E16" s="1">
        <v>0.67</v>
      </c>
      <c r="F16" s="3">
        <v>0.67</v>
      </c>
      <c r="G16" s="3">
        <v>0.67</v>
      </c>
      <c r="H16" s="2">
        <v>0.67</v>
      </c>
      <c r="I16" s="14">
        <v>0.96399999999999997</v>
      </c>
      <c r="J16" s="15">
        <v>0.871</v>
      </c>
      <c r="K16" s="14">
        <v>0.19900000000000001</v>
      </c>
      <c r="L16" s="4">
        <v>0.25600000000000001</v>
      </c>
      <c r="M16" s="4">
        <v>0.36699999999999999</v>
      </c>
      <c r="N16" s="4">
        <v>0.377</v>
      </c>
      <c r="O16" s="14">
        <v>3.97</v>
      </c>
      <c r="P16" s="15">
        <v>3.51</v>
      </c>
      <c r="Q16" s="14">
        <v>0.71499999999999997</v>
      </c>
      <c r="R16" s="4">
        <v>0.92800000000000005</v>
      </c>
      <c r="S16" s="4">
        <v>1.34</v>
      </c>
      <c r="T16" s="15">
        <v>1.38</v>
      </c>
      <c r="U16" s="64">
        <v>0.53400000000000003</v>
      </c>
      <c r="V16" s="64">
        <v>0.67300000000000004</v>
      </c>
      <c r="W16" s="64">
        <v>0.60350000000000004</v>
      </c>
      <c r="X16" s="65">
        <v>0.46599999999999997</v>
      </c>
      <c r="Y16" s="66">
        <v>0.32699999999999996</v>
      </c>
      <c r="Z16" s="67">
        <v>0.39649999999999996</v>
      </c>
      <c r="AA16" s="4">
        <v>63.7</v>
      </c>
      <c r="AB16" s="4">
        <v>83.4</v>
      </c>
      <c r="AC16" s="15">
        <v>73.599999999999994</v>
      </c>
      <c r="AD16" s="7"/>
      <c r="AE16" s="16">
        <f t="shared" si="6"/>
        <v>53.358208955223873</v>
      </c>
      <c r="AF16" s="8">
        <f t="shared" si="7"/>
        <v>67.246376811594217</v>
      </c>
      <c r="AG16" s="16">
        <f t="shared" si="8"/>
        <v>60.302292883409045</v>
      </c>
      <c r="AH16" s="16">
        <f t="shared" si="9"/>
        <v>63.7696410579345</v>
      </c>
      <c r="AI16" s="16">
        <f t="shared" si="10"/>
        <v>83.38037606837608</v>
      </c>
      <c r="AJ16" s="16">
        <f t="shared" si="11"/>
        <v>73.575008563155293</v>
      </c>
    </row>
    <row r="17" spans="1:36">
      <c r="A17" s="12" t="s">
        <v>17</v>
      </c>
      <c r="B17" s="13">
        <v>1</v>
      </c>
      <c r="C17" s="1">
        <v>0.67</v>
      </c>
      <c r="D17" s="2">
        <v>0.67</v>
      </c>
      <c r="E17" s="1">
        <v>0.67</v>
      </c>
      <c r="F17" s="3">
        <v>0.67</v>
      </c>
      <c r="G17" s="3">
        <v>0.67</v>
      </c>
      <c r="H17" s="2">
        <v>0.67</v>
      </c>
      <c r="I17" s="14">
        <v>0.75800000000000001</v>
      </c>
      <c r="J17" s="15">
        <v>0.75900000000000001</v>
      </c>
      <c r="K17" s="14">
        <v>0.11600000000000001</v>
      </c>
      <c r="L17" s="4">
        <v>0.14199999999999999</v>
      </c>
      <c r="M17" s="4">
        <v>0.34100000000000003</v>
      </c>
      <c r="N17" s="4">
        <v>0.307</v>
      </c>
      <c r="O17" s="14">
        <v>3.37</v>
      </c>
      <c r="P17" s="15">
        <v>3.38</v>
      </c>
      <c r="Q17" s="14">
        <v>0.46800000000000003</v>
      </c>
      <c r="R17" s="4">
        <v>0.57399999999999995</v>
      </c>
      <c r="S17" s="4">
        <v>1.45</v>
      </c>
      <c r="T17" s="15">
        <v>1.31</v>
      </c>
      <c r="U17" s="64">
        <v>0.32200000000000001</v>
      </c>
      <c r="V17" s="64">
        <v>0.439</v>
      </c>
      <c r="W17" s="64">
        <v>0.3805</v>
      </c>
      <c r="X17" s="65">
        <v>0.67799999999999994</v>
      </c>
      <c r="Y17" s="66">
        <v>0.56099999999999994</v>
      </c>
      <c r="Z17" s="67">
        <v>0.61949999999999994</v>
      </c>
      <c r="AA17" s="4">
        <v>66.2</v>
      </c>
      <c r="AB17" s="4">
        <v>66.900000000000006</v>
      </c>
      <c r="AC17" s="15">
        <v>66.5</v>
      </c>
      <c r="AD17" s="7"/>
      <c r="AE17" s="16">
        <f t="shared" si="6"/>
        <v>32.275862068965523</v>
      </c>
      <c r="AF17" s="8">
        <f t="shared" si="7"/>
        <v>43.81679389312977</v>
      </c>
      <c r="AG17" s="16">
        <f t="shared" si="8"/>
        <v>38.046327981047646</v>
      </c>
      <c r="AH17" s="16">
        <f t="shared" si="9"/>
        <v>66.171875370919878</v>
      </c>
      <c r="AI17" s="16">
        <f t="shared" si="10"/>
        <v>67.060860946745564</v>
      </c>
      <c r="AJ17" s="16">
        <f t="shared" si="11"/>
        <v>66.616368158832728</v>
      </c>
    </row>
    <row r="18" spans="1:36">
      <c r="A18" s="12" t="s">
        <v>5</v>
      </c>
      <c r="B18" s="13">
        <v>0.1</v>
      </c>
      <c r="C18" s="1">
        <v>2.11</v>
      </c>
      <c r="D18" s="2">
        <v>2.11</v>
      </c>
      <c r="E18" s="1">
        <v>2.11</v>
      </c>
      <c r="F18" s="3">
        <v>2.12</v>
      </c>
      <c r="G18" s="3">
        <v>2.11</v>
      </c>
      <c r="H18" s="2">
        <v>2.11</v>
      </c>
      <c r="I18" s="14">
        <v>1.7299999999999999E-2</v>
      </c>
      <c r="J18" s="15">
        <v>1.6E-2</v>
      </c>
      <c r="K18" s="14">
        <v>1.07E-3</v>
      </c>
      <c r="L18" s="4">
        <v>1.56E-3</v>
      </c>
      <c r="M18" s="4">
        <v>1.67E-2</v>
      </c>
      <c r="N18" s="4">
        <v>1.7999999999999999E-2</v>
      </c>
      <c r="O18" s="14">
        <v>3.72</v>
      </c>
      <c r="P18" s="15">
        <v>3.4</v>
      </c>
      <c r="Q18" s="14">
        <v>0.19600000000000001</v>
      </c>
      <c r="R18" s="4">
        <v>0.318</v>
      </c>
      <c r="S18" s="4">
        <v>3.56</v>
      </c>
      <c r="T18" s="15">
        <v>3.87</v>
      </c>
      <c r="U18" s="64">
        <v>5.4899999999999997E-2</v>
      </c>
      <c r="V18" s="64">
        <v>8.2299999999999998E-2</v>
      </c>
      <c r="W18" s="64">
        <v>6.8599999999999994E-2</v>
      </c>
      <c r="X18" s="65">
        <v>0.94510000000000005</v>
      </c>
      <c r="Y18" s="66">
        <v>0.91769999999999996</v>
      </c>
      <c r="Z18" s="67">
        <v>0.93140000000000001</v>
      </c>
      <c r="AA18" s="4">
        <v>100</v>
      </c>
      <c r="AB18" s="4">
        <v>100</v>
      </c>
      <c r="AC18" s="15">
        <v>100</v>
      </c>
      <c r="AD18" s="7"/>
      <c r="AE18" s="16">
        <f t="shared" si="6"/>
        <v>5.5056179775280896</v>
      </c>
      <c r="AF18" s="8">
        <f t="shared" si="7"/>
        <v>8.2170542635658919</v>
      </c>
      <c r="AG18" s="16">
        <f t="shared" si="8"/>
        <v>6.8613361205469907</v>
      </c>
      <c r="AH18" s="16">
        <f t="shared" si="9"/>
        <v>104.4801989247312</v>
      </c>
      <c r="AI18" s="16">
        <f t="shared" si="10"/>
        <v>129.41160882352943</v>
      </c>
      <c r="AJ18" s="16">
        <f t="shared" si="11"/>
        <v>116.94590387413032</v>
      </c>
    </row>
    <row r="19" spans="1:36">
      <c r="A19" s="12" t="s">
        <v>5</v>
      </c>
      <c r="B19" s="13">
        <v>0.3</v>
      </c>
      <c r="C19" s="1">
        <v>2.12</v>
      </c>
      <c r="D19" s="2">
        <v>2.12</v>
      </c>
      <c r="E19" s="1">
        <v>2.11</v>
      </c>
      <c r="F19" s="3">
        <v>2.1</v>
      </c>
      <c r="G19" s="3">
        <v>2.12</v>
      </c>
      <c r="H19" s="2">
        <v>2.12</v>
      </c>
      <c r="I19" s="14">
        <v>1.5900000000000001E-2</v>
      </c>
      <c r="J19" s="15">
        <v>1.5900000000000001E-2</v>
      </c>
      <c r="K19" s="14">
        <v>1.6000000000000001E-3</v>
      </c>
      <c r="L19" s="4">
        <v>1.3699999999999999E-3</v>
      </c>
      <c r="M19" s="4">
        <v>1.7899999999999999E-2</v>
      </c>
      <c r="N19" s="4">
        <v>1.8200000000000001E-2</v>
      </c>
      <c r="O19" s="14">
        <v>3.34</v>
      </c>
      <c r="P19" s="15">
        <v>3.32</v>
      </c>
      <c r="Q19" s="14">
        <v>0.55600000000000005</v>
      </c>
      <c r="R19" s="4">
        <v>0.33300000000000002</v>
      </c>
      <c r="S19" s="4">
        <v>3.76</v>
      </c>
      <c r="T19" s="15">
        <v>3.85</v>
      </c>
      <c r="U19" s="64">
        <v>0.14799999999999999</v>
      </c>
      <c r="V19" s="64">
        <v>8.6499999999999994E-2</v>
      </c>
      <c r="W19" s="64">
        <v>0.11724999999999999</v>
      </c>
      <c r="X19" s="65">
        <v>0.85199999999999998</v>
      </c>
      <c r="Y19" s="66">
        <v>0.91349999999999998</v>
      </c>
      <c r="Z19" s="67">
        <v>0.88275000000000003</v>
      </c>
      <c r="AA19" s="4">
        <v>100</v>
      </c>
      <c r="AB19" s="4">
        <v>100</v>
      </c>
      <c r="AC19" s="15">
        <v>100</v>
      </c>
      <c r="AD19" s="7"/>
      <c r="AE19" s="16">
        <f t="shared" si="6"/>
        <v>14.787234042553193</v>
      </c>
      <c r="AF19" s="8">
        <f t="shared" si="7"/>
        <v>8.6493506493506498</v>
      </c>
      <c r="AG19" s="16">
        <f t="shared" si="8"/>
        <v>11.718292345951921</v>
      </c>
      <c r="AH19" s="16">
        <f t="shared" si="9"/>
        <v>140.31908383233534</v>
      </c>
      <c r="AI19" s="16">
        <f t="shared" si="10"/>
        <v>132.68055572289157</v>
      </c>
      <c r="AJ19" s="16">
        <f t="shared" si="11"/>
        <v>136.49981977761345</v>
      </c>
    </row>
    <row r="20" spans="1:36">
      <c r="A20" s="12" t="s">
        <v>5</v>
      </c>
      <c r="B20" s="13">
        <v>1</v>
      </c>
      <c r="C20" s="1">
        <v>2.1</v>
      </c>
      <c r="D20" s="2">
        <v>2.11</v>
      </c>
      <c r="E20" s="1">
        <v>2.1</v>
      </c>
      <c r="F20" s="3">
        <v>2.13</v>
      </c>
      <c r="G20" s="3">
        <v>2.11</v>
      </c>
      <c r="H20" s="2">
        <v>2.1</v>
      </c>
      <c r="I20" s="14">
        <v>1.61E-2</v>
      </c>
      <c r="J20" s="15">
        <v>1.8700000000000001E-2</v>
      </c>
      <c r="K20" s="14">
        <v>3.3100000000000002E-4</v>
      </c>
      <c r="L20" s="4">
        <v>2.8800000000000001E-4</v>
      </c>
      <c r="M20" s="4">
        <v>1.0200000000000001E-2</v>
      </c>
      <c r="N20" s="4">
        <v>1.4800000000000001E-2</v>
      </c>
      <c r="O20" s="14">
        <v>3.79</v>
      </c>
      <c r="P20" s="15">
        <v>4.54</v>
      </c>
      <c r="Q20" s="14">
        <v>5.4300000000000001E-2</v>
      </c>
      <c r="R20" s="4">
        <v>3.8899999999999997E-2</v>
      </c>
      <c r="S20" s="4">
        <v>2.2200000000000002</v>
      </c>
      <c r="T20" s="15">
        <v>3.42</v>
      </c>
      <c r="U20" s="64">
        <v>2.4400000000000002E-2</v>
      </c>
      <c r="V20" s="64">
        <v>1.14E-2</v>
      </c>
      <c r="W20" s="64">
        <v>1.7899999999999999E-2</v>
      </c>
      <c r="X20" s="65">
        <v>0.97560000000000002</v>
      </c>
      <c r="Y20" s="66">
        <v>0.98860000000000003</v>
      </c>
      <c r="Z20" s="67">
        <v>0.98209999999999997</v>
      </c>
      <c r="AA20" s="4">
        <v>61.1</v>
      </c>
      <c r="AB20" s="4">
        <v>76.599999999999994</v>
      </c>
      <c r="AC20" s="15">
        <v>68.900000000000006</v>
      </c>
      <c r="AD20" s="7"/>
      <c r="AE20" s="16">
        <f t="shared" si="6"/>
        <v>2.4459459459459461</v>
      </c>
      <c r="AF20" s="8">
        <f t="shared" si="7"/>
        <v>1.1374269005847952</v>
      </c>
      <c r="AG20" s="16">
        <f t="shared" si="8"/>
        <v>1.7916864232653706</v>
      </c>
      <c r="AH20" s="16">
        <f t="shared" si="9"/>
        <v>60.963036807387873</v>
      </c>
      <c r="AI20" s="16">
        <f t="shared" si="10"/>
        <v>76.758429185022024</v>
      </c>
      <c r="AJ20" s="16">
        <f t="shared" si="11"/>
        <v>68.860732996204945</v>
      </c>
    </row>
    <row r="21" spans="1:36">
      <c r="A21" s="12" t="s">
        <v>3</v>
      </c>
      <c r="B21" s="13">
        <v>0.1</v>
      </c>
      <c r="C21" s="1">
        <v>0.86</v>
      </c>
      <c r="D21" s="2">
        <v>0.86</v>
      </c>
      <c r="E21" s="1">
        <v>0.86</v>
      </c>
      <c r="F21" s="3">
        <v>0.86</v>
      </c>
      <c r="G21" s="3">
        <v>0.86</v>
      </c>
      <c r="H21" s="2">
        <v>0.86</v>
      </c>
      <c r="I21" s="14">
        <v>3.4200000000000001E-2</v>
      </c>
      <c r="J21" s="15">
        <v>3.7100000000000001E-2</v>
      </c>
      <c r="K21" s="14">
        <v>5.45E-3</v>
      </c>
      <c r="L21" s="4">
        <v>6.3899999999999998E-3</v>
      </c>
      <c r="M21" s="4">
        <v>2.0799999999999999E-2</v>
      </c>
      <c r="N21" s="4">
        <v>2.0899999999999998E-2</v>
      </c>
      <c r="O21" s="14">
        <v>3.16</v>
      </c>
      <c r="P21" s="15">
        <v>3.49</v>
      </c>
      <c r="Q21" s="14">
        <v>0.48199999999999998</v>
      </c>
      <c r="R21" s="4">
        <v>0.56799999999999995</v>
      </c>
      <c r="S21" s="4">
        <v>1.82</v>
      </c>
      <c r="T21" s="15">
        <v>1.83</v>
      </c>
      <c r="U21" s="64">
        <v>0.26600000000000001</v>
      </c>
      <c r="V21" s="64">
        <v>0.311</v>
      </c>
      <c r="W21" s="64">
        <v>0.28849999999999998</v>
      </c>
      <c r="X21" s="65">
        <v>0.73399999999999999</v>
      </c>
      <c r="Y21" s="66">
        <v>0.68900000000000006</v>
      </c>
      <c r="Z21" s="67">
        <v>0.71150000000000002</v>
      </c>
      <c r="AA21" s="4">
        <v>82.8</v>
      </c>
      <c r="AB21" s="4">
        <v>79.599999999999994</v>
      </c>
      <c r="AC21" s="15">
        <v>81.2</v>
      </c>
      <c r="AD21" s="7"/>
      <c r="AE21" s="16">
        <f t="shared" si="6"/>
        <v>26.483516483516485</v>
      </c>
      <c r="AF21" s="8">
        <f t="shared" si="7"/>
        <v>31.03825136612021</v>
      </c>
      <c r="AG21" s="16">
        <f t="shared" si="8"/>
        <v>28.760883924818348</v>
      </c>
      <c r="AH21" s="16">
        <f t="shared" si="9"/>
        <v>83.016623417721519</v>
      </c>
      <c r="AI21" s="16">
        <f t="shared" si="10"/>
        <v>79.56037822349569</v>
      </c>
      <c r="AJ21" s="16">
        <f t="shared" si="11"/>
        <v>81.288500820608604</v>
      </c>
    </row>
    <row r="22" spans="1:36">
      <c r="A22" s="12" t="s">
        <v>3</v>
      </c>
      <c r="B22" s="13">
        <v>0.3</v>
      </c>
      <c r="C22" s="1">
        <v>0.86</v>
      </c>
      <c r="D22" s="2">
        <v>0.86</v>
      </c>
      <c r="E22" s="1">
        <v>0.86</v>
      </c>
      <c r="F22" s="3">
        <v>0.86</v>
      </c>
      <c r="G22" s="3">
        <v>0.86</v>
      </c>
      <c r="H22" s="2">
        <v>0.86</v>
      </c>
      <c r="I22" s="14">
        <v>4.3200000000000002E-2</v>
      </c>
      <c r="J22" s="15">
        <v>4.65E-2</v>
      </c>
      <c r="K22" s="14">
        <v>4.3600000000000002E-3</v>
      </c>
      <c r="L22" s="4">
        <v>5.28E-3</v>
      </c>
      <c r="M22" s="4">
        <v>3.4200000000000001E-2</v>
      </c>
      <c r="N22" s="4">
        <v>3.3500000000000002E-2</v>
      </c>
      <c r="O22" s="14">
        <v>3.71</v>
      </c>
      <c r="P22" s="15">
        <v>4.03</v>
      </c>
      <c r="Q22" s="14">
        <v>0.308</v>
      </c>
      <c r="R22" s="4">
        <v>0.38100000000000001</v>
      </c>
      <c r="S22" s="4">
        <v>2.84</v>
      </c>
      <c r="T22" s="15">
        <v>2.78</v>
      </c>
      <c r="U22" s="64">
        <v>0.108</v>
      </c>
      <c r="V22" s="64">
        <v>0.13700000000000001</v>
      </c>
      <c r="W22" s="64">
        <v>0.1225</v>
      </c>
      <c r="X22" s="65">
        <v>0.89200000000000002</v>
      </c>
      <c r="Y22" s="66">
        <v>0.86299999999999999</v>
      </c>
      <c r="Z22" s="67">
        <v>0.87749999999999995</v>
      </c>
      <c r="AA22" s="4">
        <v>90.6</v>
      </c>
      <c r="AB22" s="4">
        <v>84.8</v>
      </c>
      <c r="AC22" s="15">
        <v>87.7</v>
      </c>
      <c r="AD22" s="7"/>
      <c r="AE22" s="16">
        <f t="shared" si="6"/>
        <v>10.845070422535212</v>
      </c>
      <c r="AF22" s="8">
        <f t="shared" si="7"/>
        <v>13.705035971223023</v>
      </c>
      <c r="AG22" s="16">
        <f t="shared" si="8"/>
        <v>12.275053196879117</v>
      </c>
      <c r="AH22" s="16">
        <f t="shared" si="9"/>
        <v>90.386204851752012</v>
      </c>
      <c r="AI22" s="16">
        <f t="shared" si="10"/>
        <v>84.739296526054574</v>
      </c>
      <c r="AJ22" s="16">
        <f t="shared" si="11"/>
        <v>87.562750688903293</v>
      </c>
    </row>
    <row r="23" spans="1:36">
      <c r="A23" s="12" t="s">
        <v>3</v>
      </c>
      <c r="B23" s="13">
        <v>1</v>
      </c>
      <c r="C23" s="1">
        <v>0.86</v>
      </c>
      <c r="D23" s="2">
        <v>0.86</v>
      </c>
      <c r="E23" s="1">
        <v>0.85</v>
      </c>
      <c r="F23" s="3">
        <v>0.86</v>
      </c>
      <c r="G23" s="3">
        <v>0.86</v>
      </c>
      <c r="H23" s="2">
        <v>0.86</v>
      </c>
      <c r="I23" s="14">
        <v>2.4E-2</v>
      </c>
      <c r="J23" s="15">
        <v>2.46E-2</v>
      </c>
      <c r="K23" s="14">
        <v>1.5399999999999999E-3</v>
      </c>
      <c r="L23" s="4">
        <v>1.4300000000000001E-3</v>
      </c>
      <c r="M23" s="4">
        <v>3.56E-2</v>
      </c>
      <c r="N23" s="4">
        <v>3.5700000000000003E-2</v>
      </c>
      <c r="O23" s="14">
        <v>2.21</v>
      </c>
      <c r="P23" s="15">
        <v>2.27</v>
      </c>
      <c r="Q23" s="14">
        <v>0.114</v>
      </c>
      <c r="R23" s="4">
        <v>0.105</v>
      </c>
      <c r="S23" s="4">
        <v>3.47</v>
      </c>
      <c r="T23" s="15">
        <v>3.49</v>
      </c>
      <c r="U23" s="64">
        <v>3.2800000000000003E-2</v>
      </c>
      <c r="V23" s="64">
        <v>3.0099999999999998E-2</v>
      </c>
      <c r="W23" s="64">
        <v>3.1449999999999999E-2</v>
      </c>
      <c r="X23" s="65">
        <v>0.96719999999999995</v>
      </c>
      <c r="Y23" s="66">
        <v>0.96989999999999998</v>
      </c>
      <c r="Z23" s="67">
        <v>0.96855000000000002</v>
      </c>
      <c r="AA23" s="4">
        <v>100</v>
      </c>
      <c r="AB23" s="4">
        <v>100</v>
      </c>
      <c r="AC23" s="15">
        <v>100</v>
      </c>
      <c r="AD23" s="7"/>
      <c r="AE23" s="16">
        <f t="shared" si="6"/>
        <v>3.2853025936599423</v>
      </c>
      <c r="AF23" s="8">
        <f t="shared" si="7"/>
        <v>3.0085959885386817</v>
      </c>
      <c r="AG23" s="16">
        <f t="shared" si="8"/>
        <v>3.146949291099312</v>
      </c>
      <c r="AH23" s="16">
        <f t="shared" si="9"/>
        <v>165.61077375565611</v>
      </c>
      <c r="AI23" s="16">
        <f t="shared" si="10"/>
        <v>161.45366740088105</v>
      </c>
      <c r="AJ23" s="16">
        <f t="shared" si="11"/>
        <v>163.53222057826858</v>
      </c>
    </row>
    <row r="24" spans="1:36">
      <c r="A24" s="12" t="s">
        <v>6</v>
      </c>
      <c r="B24" s="13">
        <v>0.1</v>
      </c>
      <c r="C24" s="1">
        <v>1.01</v>
      </c>
      <c r="D24" s="2">
        <v>1.01</v>
      </c>
      <c r="E24" s="1">
        <v>1.01</v>
      </c>
      <c r="F24" s="3">
        <v>1.01</v>
      </c>
      <c r="G24" s="3">
        <v>1.01</v>
      </c>
      <c r="H24" s="2">
        <v>1.01</v>
      </c>
      <c r="I24" s="14">
        <v>0.59199999999999997</v>
      </c>
      <c r="J24" s="15">
        <v>0.70099999999999996</v>
      </c>
      <c r="K24" s="14">
        <v>8.43E-4</v>
      </c>
      <c r="L24" s="4">
        <v>9.7000000000000005E-4</v>
      </c>
      <c r="M24" s="4">
        <v>0.77100000000000002</v>
      </c>
      <c r="N24" s="4">
        <v>0.71699999999999997</v>
      </c>
      <c r="O24" s="14">
        <v>2.93</v>
      </c>
      <c r="P24" s="15">
        <v>3.58</v>
      </c>
      <c r="Q24" s="14">
        <v>2.5000000000000001E-2</v>
      </c>
      <c r="R24" s="4">
        <v>2.5999999999999999E-2</v>
      </c>
      <c r="S24" s="4">
        <v>4.03</v>
      </c>
      <c r="T24" s="15">
        <v>3.69</v>
      </c>
      <c r="U24" s="64">
        <v>6.1900000000000002E-3</v>
      </c>
      <c r="V24" s="64">
        <v>7.0600000000000003E-3</v>
      </c>
      <c r="W24" s="64">
        <v>6.6250000000000007E-3</v>
      </c>
      <c r="X24" s="65">
        <v>0.99380999999999997</v>
      </c>
      <c r="Y24" s="66">
        <v>0.99294000000000004</v>
      </c>
      <c r="Z24" s="67">
        <v>0.99337500000000001</v>
      </c>
      <c r="AA24" s="4">
        <v>100</v>
      </c>
      <c r="AB24" s="4">
        <v>100</v>
      </c>
      <c r="AC24" s="15">
        <v>100</v>
      </c>
      <c r="AD24" s="7"/>
      <c r="AE24" s="16">
        <f t="shared" si="6"/>
        <v>0.6203473945409429</v>
      </c>
      <c r="AF24" s="8">
        <f t="shared" si="7"/>
        <v>0.70460704607046065</v>
      </c>
      <c r="AG24" s="16">
        <f t="shared" si="8"/>
        <v>0.66247722030570177</v>
      </c>
      <c r="AH24" s="16">
        <f t="shared" si="9"/>
        <v>138.96471843003411</v>
      </c>
      <c r="AI24" s="16">
        <f t="shared" si="10"/>
        <v>104.28304189944133</v>
      </c>
      <c r="AJ24" s="16">
        <f t="shared" si="11"/>
        <v>121.62388016473773</v>
      </c>
    </row>
    <row r="25" spans="1:36">
      <c r="A25" s="12" t="s">
        <v>6</v>
      </c>
      <c r="B25" s="13">
        <v>0.3</v>
      </c>
      <c r="C25" s="1">
        <v>1.02</v>
      </c>
      <c r="D25" s="2">
        <v>1.02</v>
      </c>
      <c r="E25" s="1">
        <v>1.03</v>
      </c>
      <c r="F25" s="3">
        <v>1.02</v>
      </c>
      <c r="G25" s="3">
        <v>1.02</v>
      </c>
      <c r="H25" s="2">
        <v>1.02</v>
      </c>
      <c r="I25" s="14">
        <v>0.56000000000000005</v>
      </c>
      <c r="J25" s="15">
        <v>0.53500000000000003</v>
      </c>
      <c r="K25" s="14">
        <v>1.8200000000000001E-4</v>
      </c>
      <c r="L25" s="4">
        <v>1.9100000000000001E-4</v>
      </c>
      <c r="M25" s="4">
        <v>0.60899999999999999</v>
      </c>
      <c r="N25" s="4">
        <v>0.56000000000000005</v>
      </c>
      <c r="O25" s="14">
        <v>4.3099999999999996</v>
      </c>
      <c r="P25" s="15">
        <v>4.07</v>
      </c>
      <c r="Q25" s="14">
        <v>1.6299999999999999E-2</v>
      </c>
      <c r="R25" s="4">
        <v>1.6400000000000001E-2</v>
      </c>
      <c r="S25" s="4">
        <v>4.83</v>
      </c>
      <c r="T25" s="15">
        <v>4.32</v>
      </c>
      <c r="U25" s="64">
        <v>3.3700000000000002E-3</v>
      </c>
      <c r="V25" s="64">
        <v>3.8E-3</v>
      </c>
      <c r="W25" s="64">
        <v>3.5850000000000001E-3</v>
      </c>
      <c r="X25" s="65">
        <v>0.99663000000000002</v>
      </c>
      <c r="Y25" s="66">
        <v>0.99619999999999997</v>
      </c>
      <c r="Z25" s="67">
        <v>0.99641500000000005</v>
      </c>
      <c r="AA25" s="4">
        <v>100</v>
      </c>
      <c r="AB25" s="4">
        <v>100</v>
      </c>
      <c r="AC25" s="15">
        <v>100</v>
      </c>
      <c r="AD25" s="7"/>
      <c r="AE25" s="16">
        <f t="shared" si="6"/>
        <v>0.33747412008281574</v>
      </c>
      <c r="AF25" s="8">
        <f t="shared" si="7"/>
        <v>0.37962962962962965</v>
      </c>
      <c r="AG25" s="16">
        <f t="shared" si="8"/>
        <v>0.3585518748562227</v>
      </c>
      <c r="AH25" s="16">
        <f t="shared" si="9"/>
        <v>112.6952759860789</v>
      </c>
      <c r="AI25" s="16">
        <f t="shared" si="10"/>
        <v>106.8140800982801</v>
      </c>
      <c r="AJ25" s="16">
        <f t="shared" si="11"/>
        <v>109.75467804217951</v>
      </c>
    </row>
    <row r="26" spans="1:36">
      <c r="A26" s="12" t="s">
        <v>6</v>
      </c>
      <c r="B26" s="13">
        <v>1</v>
      </c>
      <c r="C26" s="1">
        <v>1.02</v>
      </c>
      <c r="D26" s="2">
        <v>1.02</v>
      </c>
      <c r="E26" s="1">
        <v>1.02</v>
      </c>
      <c r="F26" s="3">
        <v>1.02</v>
      </c>
      <c r="G26" s="3">
        <v>1.02</v>
      </c>
      <c r="H26" s="2">
        <v>1.01</v>
      </c>
      <c r="I26" s="14">
        <v>0.26</v>
      </c>
      <c r="J26" s="15">
        <v>0.25600000000000001</v>
      </c>
      <c r="K26" s="14">
        <v>1.05E-4</v>
      </c>
      <c r="L26" s="4">
        <v>3.9700000000000003E-5</v>
      </c>
      <c r="M26" s="4">
        <v>0.497</v>
      </c>
      <c r="N26" s="4">
        <v>0.45700000000000002</v>
      </c>
      <c r="O26" s="14">
        <v>1.79</v>
      </c>
      <c r="P26" s="15">
        <v>1.77</v>
      </c>
      <c r="Q26" s="14">
        <v>2.5399999999999999E-2</v>
      </c>
      <c r="R26" s="4">
        <v>2.4799999999999999E-2</v>
      </c>
      <c r="S26" s="4">
        <v>3.49</v>
      </c>
      <c r="T26" s="15">
        <v>3.2</v>
      </c>
      <c r="U26" s="64">
        <v>7.26E-3</v>
      </c>
      <c r="V26" s="64">
        <v>7.7400000000000004E-3</v>
      </c>
      <c r="W26" s="64">
        <v>7.4999999999999997E-3</v>
      </c>
      <c r="X26" s="65">
        <v>0.99273999999999996</v>
      </c>
      <c r="Y26" s="66">
        <v>0.99226000000000003</v>
      </c>
      <c r="Z26" s="67">
        <v>0.99250000000000005</v>
      </c>
      <c r="AA26" s="4">
        <v>100</v>
      </c>
      <c r="AB26" s="4">
        <v>100</v>
      </c>
      <c r="AC26" s="15">
        <v>100</v>
      </c>
      <c r="AD26" s="7"/>
      <c r="AE26" s="16">
        <f t="shared" si="6"/>
        <v>0.72779369627507151</v>
      </c>
      <c r="AF26" s="8">
        <f t="shared" si="7"/>
        <v>0.77499999999999991</v>
      </c>
      <c r="AG26" s="16">
        <f t="shared" si="8"/>
        <v>0.75139684813753571</v>
      </c>
      <c r="AH26" s="16">
        <f t="shared" si="9"/>
        <v>197.33703407821227</v>
      </c>
      <c r="AI26" s="16">
        <f t="shared" si="10"/>
        <v>183.12615367231641</v>
      </c>
      <c r="AJ26" s="16">
        <f t="shared" si="11"/>
        <v>190.23159387526434</v>
      </c>
    </row>
    <row r="27" spans="1:36" s="168" customFormat="1">
      <c r="A27" s="158" t="s">
        <v>18</v>
      </c>
      <c r="B27" s="159">
        <v>0.1</v>
      </c>
      <c r="C27" s="160" t="s">
        <v>69</v>
      </c>
      <c r="D27" s="161" t="s">
        <v>69</v>
      </c>
      <c r="E27" s="160" t="s">
        <v>69</v>
      </c>
      <c r="F27" s="162" t="s">
        <v>69</v>
      </c>
      <c r="G27" s="162" t="s">
        <v>69</v>
      </c>
      <c r="H27" s="161" t="s">
        <v>69</v>
      </c>
      <c r="I27" s="160" t="s">
        <v>69</v>
      </c>
      <c r="J27" s="161" t="s">
        <v>69</v>
      </c>
      <c r="K27" s="160" t="s">
        <v>69</v>
      </c>
      <c r="L27" s="162" t="s">
        <v>69</v>
      </c>
      <c r="M27" s="162" t="s">
        <v>69</v>
      </c>
      <c r="N27" s="162" t="s">
        <v>69</v>
      </c>
      <c r="O27" s="160" t="s">
        <v>69</v>
      </c>
      <c r="P27" s="161" t="s">
        <v>69</v>
      </c>
      <c r="Q27" s="160" t="s">
        <v>69</v>
      </c>
      <c r="R27" s="162" t="s">
        <v>69</v>
      </c>
      <c r="S27" s="162" t="s">
        <v>69</v>
      </c>
      <c r="T27" s="161" t="s">
        <v>69</v>
      </c>
      <c r="U27" s="163" t="s">
        <v>69</v>
      </c>
      <c r="V27" s="163" t="s">
        <v>69</v>
      </c>
      <c r="W27" s="163" t="s">
        <v>69</v>
      </c>
      <c r="X27" s="164" t="s">
        <v>69</v>
      </c>
      <c r="Y27" s="163" t="s">
        <v>69</v>
      </c>
      <c r="Z27" s="165" t="s">
        <v>69</v>
      </c>
      <c r="AA27" s="162" t="s">
        <v>69</v>
      </c>
      <c r="AB27" s="162" t="s">
        <v>69</v>
      </c>
      <c r="AC27" s="161" t="s">
        <v>69</v>
      </c>
      <c r="AD27" s="166" t="s">
        <v>91</v>
      </c>
      <c r="AE27" s="167" t="e">
        <f t="shared" si="6"/>
        <v>#VALUE!</v>
      </c>
      <c r="AF27" s="168" t="e">
        <f t="shared" si="7"/>
        <v>#VALUE!</v>
      </c>
      <c r="AG27" s="167" t="e">
        <f t="shared" si="8"/>
        <v>#VALUE!</v>
      </c>
      <c r="AH27" s="167" t="e">
        <f t="shared" si="9"/>
        <v>#VALUE!</v>
      </c>
      <c r="AI27" s="167" t="e">
        <f t="shared" si="10"/>
        <v>#VALUE!</v>
      </c>
      <c r="AJ27" s="167" t="e">
        <f t="shared" si="11"/>
        <v>#VALUE!</v>
      </c>
    </row>
    <row r="28" spans="1:36" s="168" customFormat="1">
      <c r="A28" s="158" t="s">
        <v>18</v>
      </c>
      <c r="B28" s="159">
        <v>0.3</v>
      </c>
      <c r="C28" s="160" t="s">
        <v>69</v>
      </c>
      <c r="D28" s="161" t="s">
        <v>69</v>
      </c>
      <c r="E28" s="160" t="s">
        <v>69</v>
      </c>
      <c r="F28" s="162" t="s">
        <v>69</v>
      </c>
      <c r="G28" s="162" t="s">
        <v>69</v>
      </c>
      <c r="H28" s="161" t="s">
        <v>69</v>
      </c>
      <c r="I28" s="160" t="s">
        <v>69</v>
      </c>
      <c r="J28" s="161" t="s">
        <v>69</v>
      </c>
      <c r="K28" s="160" t="s">
        <v>69</v>
      </c>
      <c r="L28" s="162" t="s">
        <v>69</v>
      </c>
      <c r="M28" s="162" t="s">
        <v>69</v>
      </c>
      <c r="N28" s="162" t="s">
        <v>69</v>
      </c>
      <c r="O28" s="160" t="s">
        <v>69</v>
      </c>
      <c r="P28" s="161" t="s">
        <v>69</v>
      </c>
      <c r="Q28" s="160" t="s">
        <v>69</v>
      </c>
      <c r="R28" s="162" t="s">
        <v>69</v>
      </c>
      <c r="S28" s="162" t="s">
        <v>69</v>
      </c>
      <c r="T28" s="161" t="s">
        <v>69</v>
      </c>
      <c r="U28" s="163" t="s">
        <v>69</v>
      </c>
      <c r="V28" s="163" t="s">
        <v>69</v>
      </c>
      <c r="W28" s="163" t="s">
        <v>69</v>
      </c>
      <c r="X28" s="164" t="s">
        <v>69</v>
      </c>
      <c r="Y28" s="163" t="s">
        <v>69</v>
      </c>
      <c r="Z28" s="165" t="s">
        <v>69</v>
      </c>
      <c r="AA28" s="162" t="s">
        <v>69</v>
      </c>
      <c r="AB28" s="162" t="s">
        <v>69</v>
      </c>
      <c r="AC28" s="161" t="s">
        <v>69</v>
      </c>
      <c r="AD28" s="166" t="s">
        <v>91</v>
      </c>
      <c r="AE28" s="167" t="e">
        <f t="shared" si="6"/>
        <v>#VALUE!</v>
      </c>
      <c r="AF28" s="168" t="e">
        <f t="shared" si="7"/>
        <v>#VALUE!</v>
      </c>
      <c r="AG28" s="167" t="e">
        <f t="shared" si="8"/>
        <v>#VALUE!</v>
      </c>
      <c r="AH28" s="167" t="e">
        <f t="shared" si="9"/>
        <v>#VALUE!</v>
      </c>
      <c r="AI28" s="167" t="e">
        <f t="shared" si="10"/>
        <v>#VALUE!</v>
      </c>
      <c r="AJ28" s="167" t="e">
        <f t="shared" si="11"/>
        <v>#VALUE!</v>
      </c>
    </row>
    <row r="29" spans="1:36" s="168" customFormat="1">
      <c r="A29" s="158" t="s">
        <v>18</v>
      </c>
      <c r="B29" s="159">
        <v>1</v>
      </c>
      <c r="C29" s="160" t="s">
        <v>69</v>
      </c>
      <c r="D29" s="161" t="s">
        <v>69</v>
      </c>
      <c r="E29" s="160" t="s">
        <v>69</v>
      </c>
      <c r="F29" s="162" t="s">
        <v>69</v>
      </c>
      <c r="G29" s="162" t="s">
        <v>69</v>
      </c>
      <c r="H29" s="161" t="s">
        <v>69</v>
      </c>
      <c r="I29" s="160" t="s">
        <v>69</v>
      </c>
      <c r="J29" s="161" t="s">
        <v>69</v>
      </c>
      <c r="K29" s="160" t="s">
        <v>69</v>
      </c>
      <c r="L29" s="162" t="s">
        <v>69</v>
      </c>
      <c r="M29" s="162" t="s">
        <v>69</v>
      </c>
      <c r="N29" s="162" t="s">
        <v>69</v>
      </c>
      <c r="O29" s="160" t="s">
        <v>69</v>
      </c>
      <c r="P29" s="161" t="s">
        <v>69</v>
      </c>
      <c r="Q29" s="160" t="s">
        <v>69</v>
      </c>
      <c r="R29" s="162" t="s">
        <v>69</v>
      </c>
      <c r="S29" s="162" t="s">
        <v>69</v>
      </c>
      <c r="T29" s="161" t="s">
        <v>69</v>
      </c>
      <c r="U29" s="163" t="s">
        <v>69</v>
      </c>
      <c r="V29" s="163" t="s">
        <v>69</v>
      </c>
      <c r="W29" s="163" t="s">
        <v>69</v>
      </c>
      <c r="X29" s="164" t="s">
        <v>69</v>
      </c>
      <c r="Y29" s="163" t="s">
        <v>69</v>
      </c>
      <c r="Z29" s="165" t="s">
        <v>69</v>
      </c>
      <c r="AA29" s="162" t="s">
        <v>69</v>
      </c>
      <c r="AB29" s="162" t="s">
        <v>69</v>
      </c>
      <c r="AC29" s="161" t="s">
        <v>69</v>
      </c>
      <c r="AD29" s="166" t="s">
        <v>91</v>
      </c>
      <c r="AE29" s="167" t="e">
        <f t="shared" si="6"/>
        <v>#VALUE!</v>
      </c>
      <c r="AF29" s="168" t="e">
        <f t="shared" si="7"/>
        <v>#VALUE!</v>
      </c>
      <c r="AG29" s="167" t="e">
        <f t="shared" si="8"/>
        <v>#VALUE!</v>
      </c>
      <c r="AH29" s="167" t="e">
        <f t="shared" si="9"/>
        <v>#VALUE!</v>
      </c>
      <c r="AI29" s="167" t="e">
        <f t="shared" si="10"/>
        <v>#VALUE!</v>
      </c>
      <c r="AJ29" s="167" t="e">
        <f t="shared" si="11"/>
        <v>#VALUE!</v>
      </c>
    </row>
    <row r="30" spans="1:36">
      <c r="A30" s="12" t="s">
        <v>63</v>
      </c>
      <c r="B30" s="13">
        <v>0.1</v>
      </c>
      <c r="C30" s="1">
        <v>1.06</v>
      </c>
      <c r="D30" s="2">
        <v>1.05</v>
      </c>
      <c r="E30" s="1">
        <v>1.06</v>
      </c>
      <c r="F30" s="3">
        <v>1.06</v>
      </c>
      <c r="G30" s="3">
        <v>1.06</v>
      </c>
      <c r="H30" s="2">
        <v>1.06</v>
      </c>
      <c r="I30" s="14">
        <v>2.7299999999999998E-3</v>
      </c>
      <c r="J30" s="15">
        <v>2.96E-3</v>
      </c>
      <c r="K30" s="14">
        <v>6.9499999999999998E-4</v>
      </c>
      <c r="L30" s="4">
        <v>6.6799999999999997E-4</v>
      </c>
      <c r="M30" s="4">
        <v>9.810000000000001E-4</v>
      </c>
      <c r="N30" s="4">
        <v>1.2199999999999999E-3</v>
      </c>
      <c r="O30" s="14">
        <v>3.12</v>
      </c>
      <c r="P30" s="15">
        <v>3.41</v>
      </c>
      <c r="Q30" s="14">
        <v>0.59099999999999997</v>
      </c>
      <c r="R30" s="4">
        <v>0.56299999999999994</v>
      </c>
      <c r="S30" s="4">
        <v>1.01</v>
      </c>
      <c r="T30" s="15">
        <v>1.3</v>
      </c>
      <c r="U30" s="64">
        <v>0.58299999999999996</v>
      </c>
      <c r="V30" s="64">
        <v>0.434</v>
      </c>
      <c r="W30" s="64">
        <v>0.50849999999999995</v>
      </c>
      <c r="X30" s="65">
        <v>0.41700000000000004</v>
      </c>
      <c r="Y30" s="66">
        <v>0.56600000000000006</v>
      </c>
      <c r="Z30" s="67">
        <v>0.49150000000000005</v>
      </c>
      <c r="AA30" s="4">
        <v>64.099999999999994</v>
      </c>
      <c r="AB30" s="4">
        <v>65.5</v>
      </c>
      <c r="AC30" s="15">
        <v>64.8</v>
      </c>
      <c r="AD30" s="7"/>
      <c r="AE30" s="16">
        <f t="shared" si="6"/>
        <v>58.514851485148512</v>
      </c>
      <c r="AF30" s="8">
        <f t="shared" si="7"/>
        <v>43.307692307692299</v>
      </c>
      <c r="AG30" s="16">
        <f t="shared" si="8"/>
        <v>50.911271896420402</v>
      </c>
      <c r="AH30" s="16">
        <f t="shared" si="9"/>
        <v>63.941991987179478</v>
      </c>
      <c r="AI30" s="16">
        <f t="shared" si="10"/>
        <v>65.639998533724338</v>
      </c>
      <c r="AJ30" s="16">
        <f t="shared" si="11"/>
        <v>64.790995260451908</v>
      </c>
    </row>
    <row r="31" spans="1:36">
      <c r="A31" s="12" t="s">
        <v>63</v>
      </c>
      <c r="B31" s="13">
        <v>0.3</v>
      </c>
      <c r="C31" s="1">
        <v>0.87</v>
      </c>
      <c r="D31" s="2">
        <v>0.87</v>
      </c>
      <c r="E31" s="1">
        <v>0.87</v>
      </c>
      <c r="F31" s="3">
        <v>0.87</v>
      </c>
      <c r="G31" s="3">
        <v>0.87</v>
      </c>
      <c r="H31" s="2">
        <v>0.87</v>
      </c>
      <c r="I31" s="14">
        <v>2.4399999999999999E-3</v>
      </c>
      <c r="J31" s="15">
        <v>2.64E-3</v>
      </c>
      <c r="K31" s="14">
        <v>3.01E-4</v>
      </c>
      <c r="L31" s="4">
        <v>3.0800000000000001E-4</v>
      </c>
      <c r="M31" s="4">
        <v>8.9800000000000004E-4</v>
      </c>
      <c r="N31" s="4">
        <v>6.7100000000000005E-4</v>
      </c>
      <c r="O31" s="14">
        <v>2.23</v>
      </c>
      <c r="P31" s="15">
        <v>2.4300000000000002</v>
      </c>
      <c r="Q31" s="14">
        <v>0.193</v>
      </c>
      <c r="R31" s="4">
        <v>0.2</v>
      </c>
      <c r="S31" s="4">
        <v>0.78700000000000003</v>
      </c>
      <c r="T31" s="15">
        <v>0.58899999999999997</v>
      </c>
      <c r="U31" s="64">
        <v>0.246</v>
      </c>
      <c r="V31" s="64">
        <v>0.33900000000000002</v>
      </c>
      <c r="W31" s="64">
        <v>0.29249999999999998</v>
      </c>
      <c r="X31" s="65">
        <v>0.754</v>
      </c>
      <c r="Y31" s="66">
        <v>0.66100000000000003</v>
      </c>
      <c r="Z31" s="67">
        <v>0.70750000000000002</v>
      </c>
      <c r="AA31" s="4">
        <v>49.7</v>
      </c>
      <c r="AB31" s="4">
        <v>37.799999999999997</v>
      </c>
      <c r="AC31" s="15">
        <v>43.8</v>
      </c>
      <c r="AD31" s="7"/>
      <c r="AE31" s="16">
        <f t="shared" si="6"/>
        <v>24.523506988564169</v>
      </c>
      <c r="AF31" s="8">
        <f t="shared" si="7"/>
        <v>33.955857385398986</v>
      </c>
      <c r="AG31" s="16">
        <f t="shared" si="8"/>
        <v>29.239682186981575</v>
      </c>
      <c r="AH31" s="16">
        <f t="shared" si="9"/>
        <v>49.715849775784761</v>
      </c>
      <c r="AI31" s="16">
        <f t="shared" si="10"/>
        <v>37.955967078189296</v>
      </c>
      <c r="AJ31" s="16">
        <f t="shared" si="11"/>
        <v>43.835908426987032</v>
      </c>
    </row>
    <row r="32" spans="1:36">
      <c r="A32" s="12" t="s">
        <v>63</v>
      </c>
      <c r="B32" s="13">
        <v>1</v>
      </c>
      <c r="C32" s="1">
        <v>1.05</v>
      </c>
      <c r="D32" s="2">
        <v>1.05</v>
      </c>
      <c r="E32" s="1">
        <v>1.05</v>
      </c>
      <c r="F32" s="3">
        <v>1.05</v>
      </c>
      <c r="G32" s="3">
        <v>1.05</v>
      </c>
      <c r="H32" s="2">
        <v>1.05</v>
      </c>
      <c r="I32" s="14">
        <v>2.3600000000000001E-3</v>
      </c>
      <c r="J32" s="15">
        <v>2.4299999999999999E-3</v>
      </c>
      <c r="K32" s="14">
        <v>2.0699999999999999E-4</v>
      </c>
      <c r="L32" s="4">
        <v>2.6899999999999998E-4</v>
      </c>
      <c r="M32" s="4">
        <v>7.2300000000000001E-4</v>
      </c>
      <c r="N32" s="4">
        <v>7.27E-4</v>
      </c>
      <c r="O32" s="14">
        <v>2.23</v>
      </c>
      <c r="P32" s="15">
        <v>2.2999999999999998</v>
      </c>
      <c r="Q32" s="14">
        <v>8.1100000000000005E-2</v>
      </c>
      <c r="R32" s="4">
        <v>0.125</v>
      </c>
      <c r="S32" s="4">
        <v>0.59</v>
      </c>
      <c r="T32" s="15">
        <v>0.59399999999999997</v>
      </c>
      <c r="U32" s="64">
        <v>0.13700000000000001</v>
      </c>
      <c r="V32" s="64">
        <v>0.21099999999999999</v>
      </c>
      <c r="W32" s="64">
        <v>0.17399999999999999</v>
      </c>
      <c r="X32" s="65">
        <v>0.86299999999999999</v>
      </c>
      <c r="Y32" s="66">
        <v>0.78900000000000003</v>
      </c>
      <c r="Z32" s="67">
        <v>0.82600000000000007</v>
      </c>
      <c r="AA32" s="4">
        <v>32.6</v>
      </c>
      <c r="AB32" s="4">
        <v>34.9</v>
      </c>
      <c r="AC32" s="15">
        <v>33.700000000000003</v>
      </c>
      <c r="AD32" s="7" t="s">
        <v>89</v>
      </c>
      <c r="AE32" s="16">
        <f t="shared" si="6"/>
        <v>13.74576271186441</v>
      </c>
      <c r="AF32" s="8">
        <f t="shared" si="7"/>
        <v>21.043771043771045</v>
      </c>
      <c r="AG32" s="16">
        <f t="shared" si="8"/>
        <v>17.394766877817727</v>
      </c>
      <c r="AH32" s="16">
        <f t="shared" si="9"/>
        <v>32.51862399103139</v>
      </c>
      <c r="AI32" s="16">
        <f t="shared" si="10"/>
        <v>34.883967391304353</v>
      </c>
      <c r="AJ32" s="16">
        <f t="shared" si="11"/>
        <v>33.701295691167871</v>
      </c>
    </row>
    <row r="33" spans="1:36">
      <c r="A33" s="12" t="s">
        <v>42</v>
      </c>
      <c r="B33" s="13">
        <v>0.1</v>
      </c>
      <c r="C33" s="1">
        <v>1.64</v>
      </c>
      <c r="D33" s="2">
        <v>1.64</v>
      </c>
      <c r="E33" s="1">
        <v>1.66</v>
      </c>
      <c r="F33" s="3">
        <v>1.64</v>
      </c>
      <c r="G33" s="3">
        <v>1.64</v>
      </c>
      <c r="H33" s="2">
        <v>1.64</v>
      </c>
      <c r="I33" s="14">
        <v>0.30399999999999999</v>
      </c>
      <c r="J33" s="15">
        <v>0.30599999999999999</v>
      </c>
      <c r="K33" s="14">
        <v>1.3999999999999999E-4</v>
      </c>
      <c r="L33" s="4">
        <v>3.8999999999999999E-5</v>
      </c>
      <c r="M33" s="4">
        <v>0.27</v>
      </c>
      <c r="N33" s="4">
        <v>0.28699999999999998</v>
      </c>
      <c r="O33" s="14">
        <v>3.35</v>
      </c>
      <c r="P33" s="15">
        <v>3.37</v>
      </c>
      <c r="Q33" s="14">
        <v>1.32E-2</v>
      </c>
      <c r="R33" s="4">
        <v>1.2200000000000001E-2</v>
      </c>
      <c r="S33" s="4">
        <v>2.94</v>
      </c>
      <c r="T33" s="15">
        <v>3.14</v>
      </c>
      <c r="U33" s="64">
        <v>4.4999999999999997E-3</v>
      </c>
      <c r="V33" s="64">
        <v>3.8800000000000002E-3</v>
      </c>
      <c r="W33" s="64">
        <v>4.1900000000000001E-3</v>
      </c>
      <c r="X33" s="65">
        <v>0.99550000000000005</v>
      </c>
      <c r="Y33" s="66">
        <v>0.99612000000000001</v>
      </c>
      <c r="Z33" s="67">
        <v>0.99580999999999997</v>
      </c>
      <c r="AA33" s="4">
        <v>88.3</v>
      </c>
      <c r="AB33" s="4">
        <v>93.6</v>
      </c>
      <c r="AC33" s="15">
        <v>90.9</v>
      </c>
      <c r="AD33" s="7"/>
      <c r="AE33" s="16">
        <f t="shared" si="6"/>
        <v>0.44897959183673469</v>
      </c>
      <c r="AF33" s="8">
        <f t="shared" si="7"/>
        <v>0.38853503184713373</v>
      </c>
      <c r="AG33" s="16">
        <f t="shared" si="8"/>
        <v>0.41875731184193421</v>
      </c>
      <c r="AH33" s="16">
        <f t="shared" si="9"/>
        <v>88.417903880597009</v>
      </c>
      <c r="AI33" s="16">
        <f t="shared" si="10"/>
        <v>93.778431157270035</v>
      </c>
      <c r="AJ33" s="16">
        <f t="shared" si="11"/>
        <v>91.098167518933522</v>
      </c>
    </row>
    <row r="34" spans="1:36">
      <c r="A34" s="12" t="s">
        <v>42</v>
      </c>
      <c r="B34" s="13">
        <v>0.3</v>
      </c>
      <c r="C34" s="1">
        <v>1.62</v>
      </c>
      <c r="D34" s="2">
        <v>1.62</v>
      </c>
      <c r="E34" s="1">
        <v>1.65</v>
      </c>
      <c r="F34" s="3">
        <v>1.65</v>
      </c>
      <c r="G34" s="3">
        <v>1.62</v>
      </c>
      <c r="H34" s="2">
        <v>1.62</v>
      </c>
      <c r="I34" s="14">
        <v>0.20899999999999999</v>
      </c>
      <c r="J34" s="15">
        <v>0.19</v>
      </c>
      <c r="K34" s="14">
        <v>4.6799999999999999E-5</v>
      </c>
      <c r="L34" s="4">
        <v>1.66E-4</v>
      </c>
      <c r="M34" s="4">
        <v>0.19900000000000001</v>
      </c>
      <c r="N34" s="4">
        <v>0.189</v>
      </c>
      <c r="O34" s="14">
        <v>3.53</v>
      </c>
      <c r="P34" s="15">
        <v>3.18</v>
      </c>
      <c r="Q34" s="14">
        <v>1.6E-2</v>
      </c>
      <c r="R34" s="4">
        <v>1.78E-2</v>
      </c>
      <c r="S34" s="4">
        <v>3.34</v>
      </c>
      <c r="T34" s="15">
        <v>3.16</v>
      </c>
      <c r="U34" s="64">
        <v>4.7800000000000004E-3</v>
      </c>
      <c r="V34" s="64">
        <v>5.62E-3</v>
      </c>
      <c r="W34" s="64">
        <v>5.1999999999999998E-3</v>
      </c>
      <c r="X34" s="65">
        <v>0.99521999999999999</v>
      </c>
      <c r="Y34" s="66">
        <v>0.99438000000000004</v>
      </c>
      <c r="Z34" s="67">
        <v>0.99480000000000002</v>
      </c>
      <c r="AA34" s="4">
        <v>95.5</v>
      </c>
      <c r="AB34" s="4">
        <v>100</v>
      </c>
      <c r="AC34" s="15">
        <v>97.9</v>
      </c>
      <c r="AD34" s="7"/>
      <c r="AE34" s="16">
        <f t="shared" si="6"/>
        <v>0.47904191616766467</v>
      </c>
      <c r="AF34" s="8">
        <f t="shared" si="7"/>
        <v>0.56329113924050633</v>
      </c>
      <c r="AG34" s="16">
        <f t="shared" si="8"/>
        <v>0.52116652770408556</v>
      </c>
      <c r="AH34" s="16">
        <f t="shared" si="9"/>
        <v>95.372985835694053</v>
      </c>
      <c r="AI34" s="16">
        <f t="shared" si="10"/>
        <v>100.30397389937107</v>
      </c>
      <c r="AJ34" s="16">
        <f t="shared" si="11"/>
        <v>97.838479867532556</v>
      </c>
    </row>
    <row r="35" spans="1:36">
      <c r="A35" s="12" t="s">
        <v>42</v>
      </c>
      <c r="B35" s="13">
        <v>1</v>
      </c>
      <c r="C35" s="1">
        <v>1.64</v>
      </c>
      <c r="D35" s="2">
        <v>1.64</v>
      </c>
      <c r="E35" s="1" t="s">
        <v>69</v>
      </c>
      <c r="F35" s="3" t="s">
        <v>69</v>
      </c>
      <c r="G35" s="3">
        <v>1.64</v>
      </c>
      <c r="H35" s="2">
        <v>1.65</v>
      </c>
      <c r="I35" s="14">
        <v>0.21199999999999999</v>
      </c>
      <c r="J35" s="15">
        <v>0.214</v>
      </c>
      <c r="K35" s="14" t="s">
        <v>69</v>
      </c>
      <c r="L35" s="4" t="s">
        <v>69</v>
      </c>
      <c r="M35" s="4">
        <v>0.23499999999999999</v>
      </c>
      <c r="N35" s="4">
        <v>0.23100000000000001</v>
      </c>
      <c r="O35" s="14">
        <v>2.69</v>
      </c>
      <c r="P35" s="15">
        <v>2.73</v>
      </c>
      <c r="Q35" s="14">
        <v>8.2899999999999996E-5</v>
      </c>
      <c r="R35" s="4">
        <v>8.2899999999999996E-5</v>
      </c>
      <c r="S35" s="4">
        <v>3.01</v>
      </c>
      <c r="T35" s="15">
        <v>2.96</v>
      </c>
      <c r="U35" s="64">
        <v>2.7500000000000001E-5</v>
      </c>
      <c r="V35" s="64">
        <v>2.8E-5</v>
      </c>
      <c r="W35" s="64">
        <v>2.775E-5</v>
      </c>
      <c r="X35" s="65">
        <v>0.99997250000000004</v>
      </c>
      <c r="Y35" s="66">
        <v>0.99997199999999997</v>
      </c>
      <c r="Z35" s="67">
        <v>0.99997225000000001</v>
      </c>
      <c r="AA35" s="4">
        <v>100</v>
      </c>
      <c r="AB35" s="4">
        <v>100</v>
      </c>
      <c r="AC35" s="15">
        <v>100</v>
      </c>
      <c r="AD35" s="7"/>
      <c r="AE35" s="16">
        <f t="shared" si="6"/>
        <v>2.7541528239202655E-3</v>
      </c>
      <c r="AF35" s="8">
        <f t="shared" si="7"/>
        <v>2.8006756756756754E-3</v>
      </c>
      <c r="AG35" s="16">
        <f t="shared" si="8"/>
        <v>2.7774142497979703E-3</v>
      </c>
      <c r="AH35" s="16">
        <f t="shared" si="9"/>
        <v>111.9010470366171</v>
      </c>
      <c r="AI35" s="16">
        <f t="shared" si="10"/>
        <v>108.42996942435899</v>
      </c>
      <c r="AJ35" s="16">
        <f t="shared" si="11"/>
        <v>110.16550823048804</v>
      </c>
    </row>
    <row r="36" spans="1:36">
      <c r="A36" s="12" t="s">
        <v>25</v>
      </c>
      <c r="B36" s="13">
        <v>0.1</v>
      </c>
      <c r="C36" s="1">
        <v>0.69</v>
      </c>
      <c r="D36" s="2">
        <v>0.69</v>
      </c>
      <c r="E36" s="1">
        <v>0.69</v>
      </c>
      <c r="F36" s="3">
        <v>0.69</v>
      </c>
      <c r="G36" s="3">
        <v>0.69</v>
      </c>
      <c r="H36" s="2">
        <v>0.69</v>
      </c>
      <c r="I36" s="14">
        <v>6.23</v>
      </c>
      <c r="J36" s="15">
        <v>5.99</v>
      </c>
      <c r="K36" s="14">
        <v>1.24</v>
      </c>
      <c r="L36" s="4">
        <v>1.18</v>
      </c>
      <c r="M36" s="4">
        <v>3.67</v>
      </c>
      <c r="N36" s="4">
        <v>3.72</v>
      </c>
      <c r="O36" s="14">
        <v>4.18</v>
      </c>
      <c r="P36" s="15">
        <v>4.01</v>
      </c>
      <c r="Q36" s="14">
        <v>0.74099999999999999</v>
      </c>
      <c r="R36" s="4">
        <v>0.871</v>
      </c>
      <c r="S36" s="4">
        <v>2.42</v>
      </c>
      <c r="T36" s="15">
        <v>2.4500000000000002</v>
      </c>
      <c r="U36" s="64">
        <v>0.30599999999999999</v>
      </c>
      <c r="V36" s="64">
        <v>0.35499999999999998</v>
      </c>
      <c r="W36" s="64">
        <v>0.33050000000000002</v>
      </c>
      <c r="X36" s="65">
        <v>0.69399999999999995</v>
      </c>
      <c r="Y36" s="66">
        <v>0.64500000000000002</v>
      </c>
      <c r="Z36" s="67">
        <v>0.66949999999999998</v>
      </c>
      <c r="AA36" s="4">
        <v>87.5</v>
      </c>
      <c r="AB36" s="4">
        <v>97.4</v>
      </c>
      <c r="AC36" s="15">
        <v>92.5</v>
      </c>
      <c r="AD36" s="7"/>
      <c r="AE36" s="16">
        <f t="shared" si="6"/>
        <v>30.619834710743802</v>
      </c>
      <c r="AF36" s="8">
        <f t="shared" si="7"/>
        <v>35.551020408163261</v>
      </c>
      <c r="AG36" s="16">
        <f t="shared" si="8"/>
        <v>33.085427559453535</v>
      </c>
      <c r="AH36" s="16">
        <f t="shared" si="9"/>
        <v>87.439895933014355</v>
      </c>
      <c r="AI36" s="16">
        <f t="shared" si="10"/>
        <v>97.298058603491285</v>
      </c>
      <c r="AJ36" s="16">
        <f t="shared" si="11"/>
        <v>92.36897726825282</v>
      </c>
    </row>
    <row r="37" spans="1:36">
      <c r="A37" s="12" t="s">
        <v>25</v>
      </c>
      <c r="B37" s="13">
        <v>0.3</v>
      </c>
      <c r="C37" s="1">
        <v>0.66</v>
      </c>
      <c r="D37" s="2">
        <v>0.67</v>
      </c>
      <c r="E37" s="1">
        <v>0.67</v>
      </c>
      <c r="F37" s="3">
        <v>0.67</v>
      </c>
      <c r="G37" s="3">
        <v>0.66</v>
      </c>
      <c r="H37" s="2">
        <v>0.67</v>
      </c>
      <c r="I37" s="14">
        <v>2.95</v>
      </c>
      <c r="J37" s="15">
        <v>3.07</v>
      </c>
      <c r="K37" s="14">
        <v>4.7800000000000002E-2</v>
      </c>
      <c r="L37" s="4">
        <v>4.8399999999999999E-2</v>
      </c>
      <c r="M37" s="4">
        <v>2.5099999999999998</v>
      </c>
      <c r="N37" s="4">
        <v>2.29</v>
      </c>
      <c r="O37" s="14">
        <v>3.2</v>
      </c>
      <c r="P37" s="15">
        <v>3.35</v>
      </c>
      <c r="Q37" s="14">
        <v>4.3900000000000002E-2</v>
      </c>
      <c r="R37" s="4">
        <v>4.4600000000000001E-2</v>
      </c>
      <c r="S37" s="4">
        <v>2.67</v>
      </c>
      <c r="T37" s="15">
        <v>2.42</v>
      </c>
      <c r="U37" s="64">
        <v>1.6500000000000001E-2</v>
      </c>
      <c r="V37" s="64">
        <v>1.84E-2</v>
      </c>
      <c r="W37" s="64">
        <v>1.745E-2</v>
      </c>
      <c r="X37" s="65">
        <v>0.98350000000000004</v>
      </c>
      <c r="Y37" s="66">
        <v>0.98160000000000003</v>
      </c>
      <c r="Z37" s="67">
        <v>0.98255000000000003</v>
      </c>
      <c r="AA37" s="4">
        <v>85.7</v>
      </c>
      <c r="AB37" s="4">
        <v>74.599999999999994</v>
      </c>
      <c r="AC37" s="15">
        <v>80.2</v>
      </c>
      <c r="AD37" s="7"/>
      <c r="AE37" s="16">
        <f t="shared" si="6"/>
        <v>1.6441947565543074</v>
      </c>
      <c r="AF37" s="8">
        <f t="shared" si="7"/>
        <v>1.8429752066115703</v>
      </c>
      <c r="AG37" s="16">
        <f t="shared" si="8"/>
        <v>1.7435849815829387</v>
      </c>
      <c r="AH37" s="16">
        <f t="shared" si="9"/>
        <v>85.723935468749985</v>
      </c>
      <c r="AI37" s="16">
        <f t="shared" si="10"/>
        <v>74.457689253731346</v>
      </c>
      <c r="AJ37" s="16">
        <f t="shared" si="11"/>
        <v>80.090812361240665</v>
      </c>
    </row>
    <row r="38" spans="1:36">
      <c r="A38" s="12" t="s">
        <v>25</v>
      </c>
      <c r="B38" s="13">
        <v>1</v>
      </c>
      <c r="C38" s="1">
        <v>0.69</v>
      </c>
      <c r="D38" s="2">
        <v>0.69</v>
      </c>
      <c r="E38" s="1">
        <v>0.69</v>
      </c>
      <c r="F38" s="3">
        <v>0.69</v>
      </c>
      <c r="G38" s="3">
        <v>0.69</v>
      </c>
      <c r="H38" s="2">
        <v>0.69</v>
      </c>
      <c r="I38" s="14">
        <v>4.97</v>
      </c>
      <c r="J38" s="15">
        <v>5.08</v>
      </c>
      <c r="K38" s="14">
        <v>0.215</v>
      </c>
      <c r="L38" s="4">
        <v>0.20100000000000001</v>
      </c>
      <c r="M38" s="4">
        <v>5.82</v>
      </c>
      <c r="N38" s="4">
        <v>5.7</v>
      </c>
      <c r="O38" s="14">
        <v>2.77</v>
      </c>
      <c r="P38" s="15">
        <v>2.83</v>
      </c>
      <c r="Q38" s="14">
        <v>0.104</v>
      </c>
      <c r="R38" s="4">
        <v>9.74E-2</v>
      </c>
      <c r="S38" s="4">
        <v>3.29</v>
      </c>
      <c r="T38" s="15">
        <v>3.21</v>
      </c>
      <c r="U38" s="64">
        <v>3.1600000000000003E-2</v>
      </c>
      <c r="V38" s="64">
        <v>3.0300000000000001E-2</v>
      </c>
      <c r="W38" s="64">
        <v>3.0950000000000002E-2</v>
      </c>
      <c r="X38" s="65">
        <v>0.96840000000000004</v>
      </c>
      <c r="Y38" s="66">
        <v>0.96970000000000001</v>
      </c>
      <c r="Z38" s="67">
        <v>0.96904999999999997</v>
      </c>
      <c r="AA38" s="4">
        <v>100</v>
      </c>
      <c r="AB38" s="4">
        <v>100</v>
      </c>
      <c r="AC38" s="15">
        <v>100</v>
      </c>
      <c r="AD38" s="7"/>
      <c r="AE38" s="16">
        <f t="shared" si="6"/>
        <v>3.1610942249240117</v>
      </c>
      <c r="AF38" s="8">
        <f t="shared" si="7"/>
        <v>3.0342679127725858</v>
      </c>
      <c r="AG38" s="16">
        <f t="shared" si="8"/>
        <v>3.0976810688482987</v>
      </c>
      <c r="AH38" s="16">
        <f t="shared" si="9"/>
        <v>125.03002166064982</v>
      </c>
      <c r="AI38" s="16">
        <f t="shared" si="10"/>
        <v>119.16366466431097</v>
      </c>
      <c r="AJ38" s="16">
        <f t="shared" si="11"/>
        <v>122.0968431624804</v>
      </c>
    </row>
    <row r="39" spans="1:36">
      <c r="A39" s="12" t="s">
        <v>12</v>
      </c>
      <c r="B39" s="13">
        <v>0.1</v>
      </c>
      <c r="C39" s="1">
        <v>0.95</v>
      </c>
      <c r="D39" s="2">
        <v>0.95</v>
      </c>
      <c r="E39" s="1">
        <v>0.95</v>
      </c>
      <c r="F39" s="3">
        <v>0.95</v>
      </c>
      <c r="G39" s="3">
        <v>0.95</v>
      </c>
      <c r="H39" s="2">
        <v>0.95</v>
      </c>
      <c r="I39" s="14">
        <v>0.25900000000000001</v>
      </c>
      <c r="J39" s="15">
        <v>0.27700000000000002</v>
      </c>
      <c r="K39" s="14">
        <v>1.41E-2</v>
      </c>
      <c r="L39" s="4">
        <v>1.6400000000000001E-2</v>
      </c>
      <c r="M39" s="4">
        <v>0.214</v>
      </c>
      <c r="N39" s="4">
        <v>0.22800000000000001</v>
      </c>
      <c r="O39" s="14">
        <v>3.05</v>
      </c>
      <c r="P39" s="15">
        <v>3.29</v>
      </c>
      <c r="Q39" s="14">
        <v>0.16500000000000001</v>
      </c>
      <c r="R39" s="4">
        <v>0.192</v>
      </c>
      <c r="S39" s="4">
        <v>2.46</v>
      </c>
      <c r="T39" s="15">
        <v>2.64</v>
      </c>
      <c r="U39" s="64">
        <v>6.7000000000000004E-2</v>
      </c>
      <c r="V39" s="64">
        <v>7.2999999999999995E-2</v>
      </c>
      <c r="W39" s="64">
        <v>7.0000000000000007E-2</v>
      </c>
      <c r="X39" s="65">
        <v>0.93300000000000005</v>
      </c>
      <c r="Y39" s="66">
        <v>0.92700000000000005</v>
      </c>
      <c r="Z39" s="67">
        <v>0.92999999999999994</v>
      </c>
      <c r="AA39" s="4">
        <v>89.5</v>
      </c>
      <c r="AB39" s="4">
        <v>89.8</v>
      </c>
      <c r="AC39" s="15">
        <v>89.7</v>
      </c>
      <c r="AD39" s="7"/>
      <c r="AE39" s="16">
        <f t="shared" si="6"/>
        <v>6.7073170731707323</v>
      </c>
      <c r="AF39" s="8">
        <f t="shared" si="7"/>
        <v>7.2727272727272725</v>
      </c>
      <c r="AG39" s="16">
        <f t="shared" si="8"/>
        <v>6.9900221729490024</v>
      </c>
      <c r="AH39" s="16">
        <f t="shared" si="9"/>
        <v>89.672040983606564</v>
      </c>
      <c r="AI39" s="16">
        <f t="shared" si="10"/>
        <v>89.969507598784205</v>
      </c>
      <c r="AJ39" s="16">
        <f t="shared" si="11"/>
        <v>89.820774291195391</v>
      </c>
    </row>
    <row r="40" spans="1:36">
      <c r="A40" s="12" t="s">
        <v>12</v>
      </c>
      <c r="B40" s="13">
        <v>0.3</v>
      </c>
      <c r="C40" s="1">
        <v>0.95</v>
      </c>
      <c r="D40" s="2">
        <v>0.95</v>
      </c>
      <c r="E40" s="1">
        <v>0.95</v>
      </c>
      <c r="F40" s="3">
        <v>0.95</v>
      </c>
      <c r="G40" s="3">
        <v>0.95</v>
      </c>
      <c r="H40" s="2">
        <v>0.95</v>
      </c>
      <c r="I40" s="14">
        <v>0.20200000000000001</v>
      </c>
      <c r="J40" s="15">
        <v>0.19</v>
      </c>
      <c r="K40" s="14">
        <v>6.3200000000000001E-3</v>
      </c>
      <c r="L40" s="4">
        <v>9.5099999999999994E-3</v>
      </c>
      <c r="M40" s="4">
        <v>0.21099999999999999</v>
      </c>
      <c r="N40" s="4">
        <v>0.2</v>
      </c>
      <c r="O40" s="14">
        <v>2.87</v>
      </c>
      <c r="P40" s="15">
        <v>2.67</v>
      </c>
      <c r="Q40" s="14">
        <v>9.35E-2</v>
      </c>
      <c r="R40" s="4">
        <v>0.14000000000000001</v>
      </c>
      <c r="S40" s="4">
        <v>3.02</v>
      </c>
      <c r="T40" s="15">
        <v>2.84</v>
      </c>
      <c r="U40" s="64">
        <v>3.09E-2</v>
      </c>
      <c r="V40" s="64">
        <v>4.9399999999999999E-2</v>
      </c>
      <c r="W40" s="64">
        <v>4.0149999999999998E-2</v>
      </c>
      <c r="X40" s="65">
        <v>0.96909999999999996</v>
      </c>
      <c r="Y40" s="66">
        <v>0.9506</v>
      </c>
      <c r="Z40" s="67">
        <v>0.95984999999999998</v>
      </c>
      <c r="AA40" s="4">
        <v>100</v>
      </c>
      <c r="AB40" s="4">
        <v>100</v>
      </c>
      <c r="AC40" s="15">
        <v>100</v>
      </c>
      <c r="AD40" s="7"/>
      <c r="AE40" s="16">
        <f t="shared" si="6"/>
        <v>3.0960264900662251</v>
      </c>
      <c r="AF40" s="8">
        <f t="shared" si="7"/>
        <v>4.9295774647887329</v>
      </c>
      <c r="AG40" s="16">
        <f t="shared" si="8"/>
        <v>4.012801977427479</v>
      </c>
      <c r="AH40" s="16">
        <f t="shared" si="9"/>
        <v>110.65615940766548</v>
      </c>
      <c r="AI40" s="16">
        <f t="shared" si="10"/>
        <v>115.10602996254681</v>
      </c>
      <c r="AJ40" s="16">
        <f t="shared" si="11"/>
        <v>112.88109468510615</v>
      </c>
    </row>
    <row r="41" spans="1:36">
      <c r="A41" s="12" t="s">
        <v>12</v>
      </c>
      <c r="B41" s="13">
        <v>1</v>
      </c>
      <c r="C41" s="1">
        <v>0.95</v>
      </c>
      <c r="D41" s="2">
        <v>0.95</v>
      </c>
      <c r="E41" s="1">
        <v>0.94</v>
      </c>
      <c r="F41" s="3">
        <v>0.95</v>
      </c>
      <c r="G41" s="3">
        <v>0.95</v>
      </c>
      <c r="H41" s="2">
        <v>0.95</v>
      </c>
      <c r="I41" s="14">
        <v>0.15</v>
      </c>
      <c r="J41" s="15">
        <v>0.15</v>
      </c>
      <c r="K41" s="14">
        <v>2.3900000000000002E-3</v>
      </c>
      <c r="L41" s="4">
        <v>1.91E-3</v>
      </c>
      <c r="M41" s="4">
        <v>0.22700000000000001</v>
      </c>
      <c r="N41" s="4">
        <v>0.223</v>
      </c>
      <c r="O41" s="14">
        <v>1.98</v>
      </c>
      <c r="P41" s="15">
        <v>1.97</v>
      </c>
      <c r="Q41" s="14">
        <v>2.9399999999999999E-2</v>
      </c>
      <c r="R41" s="4">
        <v>2.2800000000000001E-2</v>
      </c>
      <c r="S41" s="4">
        <v>3.05</v>
      </c>
      <c r="T41" s="15">
        <v>3</v>
      </c>
      <c r="U41" s="64">
        <v>9.6299999999999997E-3</v>
      </c>
      <c r="V41" s="64">
        <v>7.5900000000000004E-3</v>
      </c>
      <c r="W41" s="64">
        <v>8.6099999999999996E-3</v>
      </c>
      <c r="X41" s="65">
        <v>0.99036999999999997</v>
      </c>
      <c r="Y41" s="66">
        <v>0.99241000000000001</v>
      </c>
      <c r="Z41" s="67">
        <v>0.99138999999999999</v>
      </c>
      <c r="AA41" s="4">
        <v>100</v>
      </c>
      <c r="AB41" s="4">
        <v>100</v>
      </c>
      <c r="AC41" s="15">
        <v>100</v>
      </c>
      <c r="AD41" s="7"/>
      <c r="AE41" s="16">
        <f t="shared" si="6"/>
        <v>0.9639344262295082</v>
      </c>
      <c r="AF41" s="8">
        <f t="shared" si="7"/>
        <v>0.76</v>
      </c>
      <c r="AG41" s="16">
        <f t="shared" si="8"/>
        <v>0.8619672131147541</v>
      </c>
      <c r="AH41" s="16">
        <f t="shared" si="9"/>
        <v>156.51512676767675</v>
      </c>
      <c r="AI41" s="16">
        <f t="shared" si="10"/>
        <v>154.21317868020304</v>
      </c>
      <c r="AJ41" s="16">
        <f t="shared" si="11"/>
        <v>155.3641527239399</v>
      </c>
    </row>
    <row r="42" spans="1:36" s="168" customFormat="1">
      <c r="A42" s="169" t="s">
        <v>76</v>
      </c>
      <c r="B42" s="170">
        <v>0.1</v>
      </c>
      <c r="C42" s="171" t="s">
        <v>69</v>
      </c>
      <c r="D42" s="172" t="s">
        <v>69</v>
      </c>
      <c r="E42" s="171" t="s">
        <v>69</v>
      </c>
      <c r="F42" s="173" t="s">
        <v>69</v>
      </c>
      <c r="G42" s="173" t="s">
        <v>69</v>
      </c>
      <c r="H42" s="172" t="s">
        <v>69</v>
      </c>
      <c r="I42" s="174" t="s">
        <v>69</v>
      </c>
      <c r="J42" s="175" t="s">
        <v>69</v>
      </c>
      <c r="K42" s="174" t="s">
        <v>69</v>
      </c>
      <c r="L42" s="168" t="s">
        <v>69</v>
      </c>
      <c r="M42" s="173" t="s">
        <v>69</v>
      </c>
      <c r="N42" s="173" t="s">
        <v>69</v>
      </c>
      <c r="O42" s="171" t="s">
        <v>69</v>
      </c>
      <c r="P42" s="172" t="s">
        <v>69</v>
      </c>
      <c r="Q42" s="171" t="s">
        <v>69</v>
      </c>
      <c r="R42" s="173" t="s">
        <v>69</v>
      </c>
      <c r="S42" s="173" t="s">
        <v>69</v>
      </c>
      <c r="T42" s="172" t="s">
        <v>69</v>
      </c>
      <c r="U42" s="176" t="s">
        <v>69</v>
      </c>
      <c r="V42" s="176" t="s">
        <v>69</v>
      </c>
      <c r="W42" s="176" t="s">
        <v>69</v>
      </c>
      <c r="X42" s="177" t="s">
        <v>69</v>
      </c>
      <c r="Y42" s="178" t="s">
        <v>69</v>
      </c>
      <c r="Z42" s="179" t="s">
        <v>69</v>
      </c>
      <c r="AA42" s="173" t="s">
        <v>69</v>
      </c>
      <c r="AB42" s="173" t="s">
        <v>69</v>
      </c>
      <c r="AC42" s="172" t="s">
        <v>69</v>
      </c>
      <c r="AD42" s="166" t="s">
        <v>59</v>
      </c>
      <c r="AE42" s="167" t="e">
        <f t="shared" si="6"/>
        <v>#VALUE!</v>
      </c>
      <c r="AF42" s="168" t="e">
        <f t="shared" si="7"/>
        <v>#VALUE!</v>
      </c>
      <c r="AG42" s="167" t="e">
        <f t="shared" si="8"/>
        <v>#VALUE!</v>
      </c>
      <c r="AH42" s="167" t="e">
        <f t="shared" si="9"/>
        <v>#VALUE!</v>
      </c>
      <c r="AI42" s="167" t="e">
        <f t="shared" si="10"/>
        <v>#VALUE!</v>
      </c>
      <c r="AJ42" s="167" t="e">
        <f t="shared" si="11"/>
        <v>#VALUE!</v>
      </c>
    </row>
    <row r="43" spans="1:36" s="168" customFormat="1">
      <c r="A43" s="169" t="s">
        <v>76</v>
      </c>
      <c r="B43" s="170">
        <v>0.3</v>
      </c>
      <c r="C43" s="171" t="s">
        <v>69</v>
      </c>
      <c r="D43" s="172" t="s">
        <v>69</v>
      </c>
      <c r="E43" s="171" t="s">
        <v>69</v>
      </c>
      <c r="F43" s="173" t="s">
        <v>69</v>
      </c>
      <c r="G43" s="173" t="s">
        <v>69</v>
      </c>
      <c r="H43" s="172" t="s">
        <v>69</v>
      </c>
      <c r="I43" s="174" t="s">
        <v>69</v>
      </c>
      <c r="J43" s="175" t="s">
        <v>69</v>
      </c>
      <c r="K43" s="174" t="s">
        <v>69</v>
      </c>
      <c r="L43" s="168" t="s">
        <v>69</v>
      </c>
      <c r="M43" s="173" t="s">
        <v>69</v>
      </c>
      <c r="N43" s="173" t="s">
        <v>69</v>
      </c>
      <c r="O43" s="171" t="s">
        <v>69</v>
      </c>
      <c r="P43" s="172" t="s">
        <v>69</v>
      </c>
      <c r="Q43" s="171" t="s">
        <v>69</v>
      </c>
      <c r="R43" s="173" t="s">
        <v>69</v>
      </c>
      <c r="S43" s="173" t="s">
        <v>69</v>
      </c>
      <c r="T43" s="172" t="s">
        <v>69</v>
      </c>
      <c r="U43" s="176" t="s">
        <v>69</v>
      </c>
      <c r="V43" s="176" t="s">
        <v>69</v>
      </c>
      <c r="W43" s="176" t="s">
        <v>69</v>
      </c>
      <c r="X43" s="177" t="s">
        <v>69</v>
      </c>
      <c r="Y43" s="178" t="s">
        <v>69</v>
      </c>
      <c r="Z43" s="179" t="s">
        <v>69</v>
      </c>
      <c r="AA43" s="173" t="s">
        <v>69</v>
      </c>
      <c r="AB43" s="173" t="s">
        <v>69</v>
      </c>
      <c r="AC43" s="172" t="s">
        <v>69</v>
      </c>
      <c r="AD43" s="166" t="s">
        <v>59</v>
      </c>
      <c r="AE43" s="167" t="e">
        <f t="shared" si="6"/>
        <v>#VALUE!</v>
      </c>
      <c r="AF43" s="168" t="e">
        <f t="shared" si="7"/>
        <v>#VALUE!</v>
      </c>
      <c r="AG43" s="167" t="e">
        <f t="shared" si="8"/>
        <v>#VALUE!</v>
      </c>
      <c r="AH43" s="167" t="e">
        <f t="shared" si="9"/>
        <v>#VALUE!</v>
      </c>
      <c r="AI43" s="167" t="e">
        <f t="shared" si="10"/>
        <v>#VALUE!</v>
      </c>
      <c r="AJ43" s="167" t="e">
        <f t="shared" si="11"/>
        <v>#VALUE!</v>
      </c>
    </row>
    <row r="44" spans="1:36" s="168" customFormat="1">
      <c r="A44" s="169" t="s">
        <v>76</v>
      </c>
      <c r="B44" s="170">
        <v>1</v>
      </c>
      <c r="C44" s="171" t="s">
        <v>69</v>
      </c>
      <c r="D44" s="172" t="s">
        <v>69</v>
      </c>
      <c r="E44" s="171" t="s">
        <v>69</v>
      </c>
      <c r="F44" s="173" t="s">
        <v>69</v>
      </c>
      <c r="G44" s="173" t="s">
        <v>69</v>
      </c>
      <c r="H44" s="172" t="s">
        <v>69</v>
      </c>
      <c r="I44" s="174" t="s">
        <v>69</v>
      </c>
      <c r="J44" s="175" t="s">
        <v>69</v>
      </c>
      <c r="K44" s="174" t="s">
        <v>69</v>
      </c>
      <c r="L44" s="168" t="s">
        <v>69</v>
      </c>
      <c r="M44" s="173" t="s">
        <v>69</v>
      </c>
      <c r="N44" s="173" t="s">
        <v>69</v>
      </c>
      <c r="O44" s="171" t="s">
        <v>69</v>
      </c>
      <c r="P44" s="172" t="s">
        <v>69</v>
      </c>
      <c r="Q44" s="171" t="s">
        <v>69</v>
      </c>
      <c r="R44" s="173" t="s">
        <v>69</v>
      </c>
      <c r="S44" s="173" t="s">
        <v>69</v>
      </c>
      <c r="T44" s="172" t="s">
        <v>69</v>
      </c>
      <c r="U44" s="176" t="s">
        <v>69</v>
      </c>
      <c r="V44" s="176" t="s">
        <v>69</v>
      </c>
      <c r="W44" s="176" t="s">
        <v>69</v>
      </c>
      <c r="X44" s="177" t="s">
        <v>69</v>
      </c>
      <c r="Y44" s="178" t="s">
        <v>69</v>
      </c>
      <c r="Z44" s="179" t="s">
        <v>69</v>
      </c>
      <c r="AA44" s="173" t="s">
        <v>69</v>
      </c>
      <c r="AB44" s="173" t="s">
        <v>69</v>
      </c>
      <c r="AC44" s="172" t="s">
        <v>69</v>
      </c>
      <c r="AD44" s="166" t="s">
        <v>59</v>
      </c>
      <c r="AE44" s="167" t="e">
        <f t="shared" si="6"/>
        <v>#VALUE!</v>
      </c>
      <c r="AF44" s="168" t="e">
        <f t="shared" si="7"/>
        <v>#VALUE!</v>
      </c>
      <c r="AG44" s="167" t="e">
        <f t="shared" si="8"/>
        <v>#VALUE!</v>
      </c>
      <c r="AH44" s="167" t="e">
        <f t="shared" si="9"/>
        <v>#VALUE!</v>
      </c>
      <c r="AI44" s="167" t="e">
        <f t="shared" si="10"/>
        <v>#VALUE!</v>
      </c>
      <c r="AJ44" s="167" t="e">
        <f t="shared" si="11"/>
        <v>#VALUE!</v>
      </c>
    </row>
    <row r="45" spans="1:36">
      <c r="A45" s="12" t="s">
        <v>15</v>
      </c>
      <c r="B45" s="13">
        <v>0.1</v>
      </c>
      <c r="C45" s="1">
        <v>0.89</v>
      </c>
      <c r="D45" s="2">
        <v>0.89</v>
      </c>
      <c r="E45" s="1">
        <v>0.89</v>
      </c>
      <c r="F45" s="3">
        <v>0.9</v>
      </c>
      <c r="G45" s="3">
        <v>0.9</v>
      </c>
      <c r="H45" s="2">
        <v>0.9</v>
      </c>
      <c r="I45" s="14">
        <v>0.17699999999999999</v>
      </c>
      <c r="J45" s="15">
        <v>0.192</v>
      </c>
      <c r="K45" s="14">
        <v>3.2200000000000002E-3</v>
      </c>
      <c r="L45" s="4">
        <v>5.0499999999999998E-3</v>
      </c>
      <c r="M45" s="4">
        <v>0.154</v>
      </c>
      <c r="N45" s="4">
        <v>0.153</v>
      </c>
      <c r="O45" s="14">
        <v>3.1</v>
      </c>
      <c r="P45" s="15">
        <v>3.39</v>
      </c>
      <c r="Q45" s="14">
        <v>0.109</v>
      </c>
      <c r="R45" s="4">
        <v>0.16500000000000001</v>
      </c>
      <c r="S45" s="4">
        <v>2.66</v>
      </c>
      <c r="T45" s="15">
        <v>2.64</v>
      </c>
      <c r="U45" s="64">
        <v>4.0899999999999999E-2</v>
      </c>
      <c r="V45" s="64">
        <v>6.2399999999999997E-2</v>
      </c>
      <c r="W45" s="64">
        <v>5.1650000000000001E-2</v>
      </c>
      <c r="X45" s="65">
        <v>0.95909999999999995</v>
      </c>
      <c r="Y45" s="66">
        <v>0.93759999999999999</v>
      </c>
      <c r="Z45" s="67">
        <v>0.94835000000000003</v>
      </c>
      <c r="AA45" s="4">
        <v>91.8</v>
      </c>
      <c r="AB45" s="4">
        <v>85.9</v>
      </c>
      <c r="AC45" s="15">
        <v>88.8</v>
      </c>
      <c r="AD45" s="7"/>
      <c r="AE45" s="16">
        <f t="shared" si="6"/>
        <v>4.0977443609022561</v>
      </c>
      <c r="AF45" s="8">
        <f t="shared" si="7"/>
        <v>6.25</v>
      </c>
      <c r="AG45" s="16">
        <f t="shared" si="8"/>
        <v>5.1738721804511281</v>
      </c>
      <c r="AH45" s="16">
        <f t="shared" si="9"/>
        <v>91.666608064516126</v>
      </c>
      <c r="AI45" s="16">
        <f t="shared" si="10"/>
        <v>85.988119469026557</v>
      </c>
      <c r="AJ45" s="16">
        <f t="shared" si="11"/>
        <v>88.827363766771342</v>
      </c>
    </row>
    <row r="46" spans="1:36">
      <c r="A46" s="12" t="s">
        <v>15</v>
      </c>
      <c r="B46" s="13">
        <v>0.3</v>
      </c>
      <c r="C46" s="1">
        <v>0.9</v>
      </c>
      <c r="D46" s="2">
        <v>0.9</v>
      </c>
      <c r="E46" s="1">
        <v>1.19</v>
      </c>
      <c r="F46" s="3">
        <v>0.96</v>
      </c>
      <c r="G46" s="3">
        <v>0.91</v>
      </c>
      <c r="H46" s="2">
        <v>0.91</v>
      </c>
      <c r="I46" s="14">
        <v>0.159</v>
      </c>
      <c r="J46" s="15">
        <v>0.17</v>
      </c>
      <c r="K46" s="14">
        <v>5.5100000000000001E-3</v>
      </c>
      <c r="L46" s="4">
        <v>6.6800000000000002E-3</v>
      </c>
      <c r="M46" s="4">
        <v>0.188</v>
      </c>
      <c r="N46" s="4">
        <v>0.18</v>
      </c>
      <c r="O46" s="14">
        <v>2.85</v>
      </c>
      <c r="P46" s="15">
        <v>3.08</v>
      </c>
      <c r="Q46" s="14">
        <v>0.23799999999999999</v>
      </c>
      <c r="R46" s="4">
        <v>0.28100000000000003</v>
      </c>
      <c r="S46" s="4">
        <v>3.44</v>
      </c>
      <c r="T46" s="15">
        <v>3.27</v>
      </c>
      <c r="U46" s="64">
        <v>6.9199999999999998E-2</v>
      </c>
      <c r="V46" s="64">
        <v>8.6099999999999996E-2</v>
      </c>
      <c r="W46" s="64">
        <v>7.7649999999999997E-2</v>
      </c>
      <c r="X46" s="65">
        <v>0.93079999999999996</v>
      </c>
      <c r="Y46" s="66">
        <v>0.91390000000000005</v>
      </c>
      <c r="Z46" s="67">
        <v>0.92235</v>
      </c>
      <c r="AA46" s="4">
        <v>100</v>
      </c>
      <c r="AB46" s="4">
        <v>100</v>
      </c>
      <c r="AC46" s="15">
        <v>100</v>
      </c>
      <c r="AD46" s="7"/>
      <c r="AE46" s="16">
        <f t="shared" si="6"/>
        <v>6.9186046511627906</v>
      </c>
      <c r="AF46" s="8">
        <f t="shared" si="7"/>
        <v>8.5932721712538243</v>
      </c>
      <c r="AG46" s="16">
        <f t="shared" si="8"/>
        <v>7.755938411208307</v>
      </c>
      <c r="AH46" s="16">
        <f t="shared" si="9"/>
        <v>134.61974385964911</v>
      </c>
      <c r="AI46" s="16">
        <f t="shared" si="10"/>
        <v>121.37430681818182</v>
      </c>
      <c r="AJ46" s="16">
        <f t="shared" si="11"/>
        <v>127.99702533891546</v>
      </c>
    </row>
    <row r="47" spans="1:36">
      <c r="A47" s="12" t="s">
        <v>15</v>
      </c>
      <c r="B47" s="13">
        <v>1</v>
      </c>
      <c r="C47" s="1">
        <v>0.9</v>
      </c>
      <c r="D47" s="2">
        <v>0.9</v>
      </c>
      <c r="E47" s="1">
        <v>0.9</v>
      </c>
      <c r="F47" s="3">
        <v>0.9</v>
      </c>
      <c r="G47" s="3">
        <v>0.9</v>
      </c>
      <c r="H47" s="2">
        <v>0.9</v>
      </c>
      <c r="I47" s="14">
        <v>0.16800000000000001</v>
      </c>
      <c r="J47" s="15">
        <v>0.18</v>
      </c>
      <c r="K47" s="14">
        <v>1.0499999999999999E-3</v>
      </c>
      <c r="L47" s="4">
        <v>1.15E-3</v>
      </c>
      <c r="M47" s="4">
        <v>0.22700000000000001</v>
      </c>
      <c r="N47" s="4">
        <v>0.25800000000000001</v>
      </c>
      <c r="O47" s="14">
        <v>2.2799999999999998</v>
      </c>
      <c r="P47" s="15">
        <v>2.46</v>
      </c>
      <c r="Q47" s="14">
        <v>4.6800000000000001E-2</v>
      </c>
      <c r="R47" s="4">
        <v>5.0099999999999999E-2</v>
      </c>
      <c r="S47" s="4">
        <v>3.15</v>
      </c>
      <c r="T47" s="15">
        <v>3.62</v>
      </c>
      <c r="U47" s="64">
        <v>1.4800000000000001E-2</v>
      </c>
      <c r="V47" s="64">
        <v>1.38E-2</v>
      </c>
      <c r="W47" s="64">
        <v>1.43E-2</v>
      </c>
      <c r="X47" s="65">
        <v>0.98519999999999996</v>
      </c>
      <c r="Y47" s="66">
        <v>0.98619999999999997</v>
      </c>
      <c r="Z47" s="67">
        <v>0.98570000000000002</v>
      </c>
      <c r="AA47" s="4">
        <v>100</v>
      </c>
      <c r="AB47" s="4">
        <v>100</v>
      </c>
      <c r="AC47" s="15">
        <v>100</v>
      </c>
      <c r="AD47" s="7"/>
      <c r="AE47" s="16">
        <f t="shared" si="6"/>
        <v>1.4857142857142858</v>
      </c>
      <c r="AF47" s="8">
        <f t="shared" si="7"/>
        <v>1.3839779005524862</v>
      </c>
      <c r="AG47" s="16">
        <f t="shared" si="8"/>
        <v>1.434846093133386</v>
      </c>
      <c r="AH47" s="16">
        <f t="shared" si="9"/>
        <v>141.57891315789476</v>
      </c>
      <c r="AI47" s="16">
        <f t="shared" si="10"/>
        <v>150.54874654471547</v>
      </c>
      <c r="AJ47" s="16">
        <f t="shared" si="11"/>
        <v>146.06382985130512</v>
      </c>
    </row>
    <row r="48" spans="1:36">
      <c r="A48" s="12" t="s">
        <v>44</v>
      </c>
      <c r="B48" s="13">
        <v>0.1</v>
      </c>
      <c r="C48" s="1">
        <v>1.64</v>
      </c>
      <c r="D48" s="2">
        <v>1.65</v>
      </c>
      <c r="E48" s="1">
        <v>1.64</v>
      </c>
      <c r="F48" s="3">
        <v>1.64</v>
      </c>
      <c r="G48" s="3">
        <v>1.65</v>
      </c>
      <c r="H48" s="2">
        <v>1.65</v>
      </c>
      <c r="I48" s="14">
        <v>8.4699999999999998E-2</v>
      </c>
      <c r="J48" s="15">
        <v>8.5199999999999998E-2</v>
      </c>
      <c r="K48" s="14">
        <v>0</v>
      </c>
      <c r="L48" s="4">
        <v>2.5300000000000001E-3</v>
      </c>
      <c r="M48" s="4">
        <v>8.3099999999999993E-2</v>
      </c>
      <c r="N48" s="4">
        <v>8.3500000000000005E-2</v>
      </c>
      <c r="O48" s="14">
        <v>3.47</v>
      </c>
      <c r="P48" s="15">
        <v>3.49</v>
      </c>
      <c r="Q48" s="14">
        <v>0</v>
      </c>
      <c r="R48" s="4">
        <v>0</v>
      </c>
      <c r="S48" s="4">
        <v>3.39</v>
      </c>
      <c r="T48" s="15">
        <v>3.41</v>
      </c>
      <c r="U48" s="64">
        <v>0</v>
      </c>
      <c r="V48" s="64">
        <v>0</v>
      </c>
      <c r="W48" s="64">
        <v>0</v>
      </c>
      <c r="X48" s="65">
        <v>1</v>
      </c>
      <c r="Y48" s="66">
        <v>1</v>
      </c>
      <c r="Z48" s="67">
        <v>1</v>
      </c>
      <c r="AA48" s="4">
        <v>84.7</v>
      </c>
      <c r="AB48" s="4">
        <v>90</v>
      </c>
      <c r="AC48" s="15">
        <v>87.3</v>
      </c>
      <c r="AD48" s="7"/>
      <c r="AE48" s="16">
        <f t="shared" si="6"/>
        <v>0</v>
      </c>
      <c r="AF48" s="8">
        <f t="shared" si="7"/>
        <v>0</v>
      </c>
      <c r="AG48" s="16">
        <f t="shared" si="8"/>
        <v>0</v>
      </c>
      <c r="AH48" s="16">
        <f t="shared" si="9"/>
        <v>97.694524495677229</v>
      </c>
      <c r="AI48" s="16">
        <f t="shared" si="10"/>
        <v>97.707736389684811</v>
      </c>
      <c r="AJ48" s="16">
        <f t="shared" si="11"/>
        <v>97.70113044268102</v>
      </c>
    </row>
    <row r="49" spans="1:36">
      <c r="A49" s="12" t="s">
        <v>44</v>
      </c>
      <c r="B49" s="13">
        <v>0.3</v>
      </c>
      <c r="C49" s="1">
        <v>1.63</v>
      </c>
      <c r="D49" s="2">
        <v>1.63</v>
      </c>
      <c r="E49" s="1">
        <v>1.63</v>
      </c>
      <c r="F49" s="3">
        <v>1.61</v>
      </c>
      <c r="G49" s="3">
        <v>1.63</v>
      </c>
      <c r="H49" s="2">
        <v>1.63</v>
      </c>
      <c r="I49" s="14">
        <v>7.8100000000000003E-2</v>
      </c>
      <c r="J49" s="15">
        <v>8.5800000000000001E-2</v>
      </c>
      <c r="K49" s="14">
        <v>7.77E-3</v>
      </c>
      <c r="L49" s="4">
        <v>7.0099999999999997E-3</v>
      </c>
      <c r="M49" s="4">
        <v>6.5699999999999995E-2</v>
      </c>
      <c r="N49" s="4">
        <v>7.6100000000000001E-2</v>
      </c>
      <c r="O49" s="14">
        <v>3.69</v>
      </c>
      <c r="P49" s="15">
        <v>4.05</v>
      </c>
      <c r="Q49" s="14">
        <v>0.39100000000000001</v>
      </c>
      <c r="R49" s="4">
        <v>0.35599999999999998</v>
      </c>
      <c r="S49" s="4">
        <v>3.12</v>
      </c>
      <c r="T49" s="15">
        <v>3.6</v>
      </c>
      <c r="U49" s="64">
        <v>0.125</v>
      </c>
      <c r="V49" s="64">
        <v>9.9000000000000005E-2</v>
      </c>
      <c r="W49" s="64">
        <v>0.112</v>
      </c>
      <c r="X49" s="65">
        <v>0.875</v>
      </c>
      <c r="Y49" s="66">
        <v>0.90100000000000002</v>
      </c>
      <c r="Z49" s="67">
        <v>0.88800000000000001</v>
      </c>
      <c r="AA49" s="4">
        <v>102</v>
      </c>
      <c r="AB49" s="4">
        <v>103</v>
      </c>
      <c r="AC49" s="15">
        <v>103</v>
      </c>
      <c r="AD49" s="7"/>
      <c r="AE49" s="16">
        <f t="shared" si="6"/>
        <v>12.532051282051281</v>
      </c>
      <c r="AF49" s="8">
        <f t="shared" si="7"/>
        <v>9.8888888888888893</v>
      </c>
      <c r="AG49" s="16">
        <f t="shared" si="8"/>
        <v>11.210470085470085</v>
      </c>
      <c r="AH49" s="16">
        <f t="shared" si="9"/>
        <v>102.21301219512196</v>
      </c>
      <c r="AI49" s="16">
        <f t="shared" si="10"/>
        <v>103.53894814814817</v>
      </c>
      <c r="AJ49" s="16">
        <f t="shared" si="11"/>
        <v>102.87598017163506</v>
      </c>
    </row>
    <row r="50" spans="1:36">
      <c r="A50" s="12" t="s">
        <v>44</v>
      </c>
      <c r="B50" s="13">
        <v>1</v>
      </c>
      <c r="C50" s="1">
        <v>1.62</v>
      </c>
      <c r="D50" s="2">
        <v>1.62</v>
      </c>
      <c r="E50" s="1">
        <v>1.63</v>
      </c>
      <c r="F50" s="3">
        <v>1.63</v>
      </c>
      <c r="G50" s="3">
        <v>1.62</v>
      </c>
      <c r="H50" s="2">
        <v>1.61</v>
      </c>
      <c r="I50" s="14">
        <v>2.2399999999999998E-3</v>
      </c>
      <c r="J50" s="15">
        <v>2.1700000000000001E-3</v>
      </c>
      <c r="K50" s="14">
        <v>9.2E-5</v>
      </c>
      <c r="L50" s="4">
        <v>6.2600000000000004E-5</v>
      </c>
      <c r="M50" s="4">
        <v>2.3700000000000001E-3</v>
      </c>
      <c r="N50" s="4">
        <v>1.99E-3</v>
      </c>
      <c r="O50" s="14">
        <v>3.76</v>
      </c>
      <c r="P50" s="15">
        <v>3.61</v>
      </c>
      <c r="Q50" s="14">
        <v>2.2100000000000002E-2</v>
      </c>
      <c r="R50" s="4">
        <v>0</v>
      </c>
      <c r="S50" s="4">
        <v>4.04</v>
      </c>
      <c r="T50" s="15">
        <v>3.25</v>
      </c>
      <c r="U50" s="64">
        <v>5.4599999999999996E-3</v>
      </c>
      <c r="V50" s="64">
        <v>0</v>
      </c>
      <c r="W50" s="64">
        <v>2.7299999999999998E-3</v>
      </c>
      <c r="X50" s="65">
        <v>0.99453999999999998</v>
      </c>
      <c r="Y50" s="66">
        <v>1</v>
      </c>
      <c r="Z50" s="67">
        <v>0.99726999999999999</v>
      </c>
      <c r="AA50" s="4">
        <v>108</v>
      </c>
      <c r="AB50" s="4">
        <v>88.2</v>
      </c>
      <c r="AC50" s="15">
        <v>98.2</v>
      </c>
      <c r="AD50" s="7"/>
      <c r="AE50" s="16">
        <f t="shared" si="6"/>
        <v>0.54702970297029707</v>
      </c>
      <c r="AF50" s="8">
        <f t="shared" si="7"/>
        <v>0</v>
      </c>
      <c r="AG50" s="16">
        <f t="shared" si="8"/>
        <v>0.27351485148514854</v>
      </c>
      <c r="AH50" s="16">
        <f t="shared" si="9"/>
        <v>108.42640864361704</v>
      </c>
      <c r="AI50" s="16">
        <f t="shared" si="10"/>
        <v>90.02770083102493</v>
      </c>
      <c r="AJ50" s="16">
        <f t="shared" si="11"/>
        <v>99.227054737320984</v>
      </c>
    </row>
    <row r="51" spans="1:36">
      <c r="A51" s="26" t="s">
        <v>72</v>
      </c>
      <c r="B51" s="5">
        <v>0.1</v>
      </c>
      <c r="C51" s="20" t="s">
        <v>69</v>
      </c>
      <c r="D51" s="21" t="s">
        <v>69</v>
      </c>
      <c r="E51" s="20" t="s">
        <v>69</v>
      </c>
      <c r="F51" s="22" t="s">
        <v>69</v>
      </c>
      <c r="G51" s="22" t="s">
        <v>69</v>
      </c>
      <c r="H51" s="21" t="s">
        <v>69</v>
      </c>
      <c r="I51" s="9" t="s">
        <v>69</v>
      </c>
      <c r="J51" s="10" t="s">
        <v>69</v>
      </c>
      <c r="K51" s="9" t="s">
        <v>69</v>
      </c>
      <c r="L51" s="8" t="s">
        <v>69</v>
      </c>
      <c r="M51" s="22" t="s">
        <v>69</v>
      </c>
      <c r="N51" s="22" t="s">
        <v>69</v>
      </c>
      <c r="O51" s="20" t="s">
        <v>69</v>
      </c>
      <c r="P51" s="21" t="s">
        <v>69</v>
      </c>
      <c r="Q51" s="20" t="s">
        <v>69</v>
      </c>
      <c r="R51" s="22" t="s">
        <v>69</v>
      </c>
      <c r="S51" s="22" t="s">
        <v>69</v>
      </c>
      <c r="T51" s="21" t="s">
        <v>69</v>
      </c>
      <c r="U51" s="68" t="s">
        <v>69</v>
      </c>
      <c r="V51" s="68" t="s">
        <v>69</v>
      </c>
      <c r="W51" s="68" t="s">
        <v>69</v>
      </c>
      <c r="X51" s="72" t="s">
        <v>69</v>
      </c>
      <c r="Y51" s="73" t="s">
        <v>69</v>
      </c>
      <c r="Z51" s="74" t="s">
        <v>69</v>
      </c>
      <c r="AA51" s="22" t="s">
        <v>69</v>
      </c>
      <c r="AB51" s="22" t="s">
        <v>69</v>
      </c>
      <c r="AC51" s="21" t="s">
        <v>69</v>
      </c>
      <c r="AD51" s="7" t="s">
        <v>59</v>
      </c>
      <c r="AE51" s="16" t="e">
        <f t="shared" si="6"/>
        <v>#VALUE!</v>
      </c>
      <c r="AF51" s="8" t="e">
        <f t="shared" si="7"/>
        <v>#VALUE!</v>
      </c>
      <c r="AG51" s="16" t="e">
        <f t="shared" si="8"/>
        <v>#VALUE!</v>
      </c>
      <c r="AH51" s="16" t="e">
        <f t="shared" si="9"/>
        <v>#VALUE!</v>
      </c>
      <c r="AI51" s="16" t="e">
        <f t="shared" si="10"/>
        <v>#VALUE!</v>
      </c>
      <c r="AJ51" s="16" t="e">
        <f t="shared" si="11"/>
        <v>#VALUE!</v>
      </c>
    </row>
    <row r="52" spans="1:36">
      <c r="A52" s="26" t="s">
        <v>72</v>
      </c>
      <c r="B52" s="5">
        <v>0.3</v>
      </c>
      <c r="C52" s="20" t="s">
        <v>69</v>
      </c>
      <c r="D52" s="21" t="s">
        <v>69</v>
      </c>
      <c r="E52" s="20" t="s">
        <v>69</v>
      </c>
      <c r="F52" s="22" t="s">
        <v>69</v>
      </c>
      <c r="G52" s="22" t="s">
        <v>69</v>
      </c>
      <c r="H52" s="21" t="s">
        <v>69</v>
      </c>
      <c r="I52" s="9" t="s">
        <v>69</v>
      </c>
      <c r="J52" s="10" t="s">
        <v>69</v>
      </c>
      <c r="K52" s="9" t="s">
        <v>69</v>
      </c>
      <c r="L52" s="8" t="s">
        <v>69</v>
      </c>
      <c r="M52" s="22" t="s">
        <v>69</v>
      </c>
      <c r="N52" s="22" t="s">
        <v>69</v>
      </c>
      <c r="O52" s="20" t="s">
        <v>69</v>
      </c>
      <c r="P52" s="21" t="s">
        <v>69</v>
      </c>
      <c r="Q52" s="20" t="s">
        <v>69</v>
      </c>
      <c r="R52" s="22" t="s">
        <v>69</v>
      </c>
      <c r="S52" s="22" t="s">
        <v>69</v>
      </c>
      <c r="T52" s="21" t="s">
        <v>69</v>
      </c>
      <c r="U52" s="68" t="s">
        <v>69</v>
      </c>
      <c r="V52" s="68" t="s">
        <v>69</v>
      </c>
      <c r="W52" s="68" t="s">
        <v>69</v>
      </c>
      <c r="X52" s="72" t="s">
        <v>69</v>
      </c>
      <c r="Y52" s="73" t="s">
        <v>69</v>
      </c>
      <c r="Z52" s="74" t="s">
        <v>69</v>
      </c>
      <c r="AA52" s="22" t="s">
        <v>69</v>
      </c>
      <c r="AB52" s="22" t="s">
        <v>69</v>
      </c>
      <c r="AC52" s="21" t="s">
        <v>69</v>
      </c>
      <c r="AD52" s="7" t="s">
        <v>59</v>
      </c>
      <c r="AE52" s="16" t="e">
        <f t="shared" si="6"/>
        <v>#VALUE!</v>
      </c>
      <c r="AF52" s="8" t="e">
        <f t="shared" si="7"/>
        <v>#VALUE!</v>
      </c>
      <c r="AG52" s="16" t="e">
        <f t="shared" si="8"/>
        <v>#VALUE!</v>
      </c>
      <c r="AH52" s="16" t="e">
        <f t="shared" si="9"/>
        <v>#VALUE!</v>
      </c>
      <c r="AI52" s="16" t="e">
        <f t="shared" si="10"/>
        <v>#VALUE!</v>
      </c>
      <c r="AJ52" s="16" t="e">
        <f t="shared" si="11"/>
        <v>#VALUE!</v>
      </c>
    </row>
    <row r="53" spans="1:36">
      <c r="A53" s="26" t="s">
        <v>72</v>
      </c>
      <c r="B53" s="5">
        <v>1</v>
      </c>
      <c r="C53" s="20" t="s">
        <v>69</v>
      </c>
      <c r="D53" s="21" t="s">
        <v>69</v>
      </c>
      <c r="E53" s="20" t="s">
        <v>69</v>
      </c>
      <c r="F53" s="22" t="s">
        <v>69</v>
      </c>
      <c r="G53" s="22" t="s">
        <v>69</v>
      </c>
      <c r="H53" s="21" t="s">
        <v>69</v>
      </c>
      <c r="I53" s="9" t="s">
        <v>69</v>
      </c>
      <c r="J53" s="10" t="s">
        <v>69</v>
      </c>
      <c r="K53" s="9" t="s">
        <v>69</v>
      </c>
      <c r="L53" s="8" t="s">
        <v>69</v>
      </c>
      <c r="M53" s="22" t="s">
        <v>69</v>
      </c>
      <c r="N53" s="22" t="s">
        <v>69</v>
      </c>
      <c r="O53" s="20" t="s">
        <v>69</v>
      </c>
      <c r="P53" s="21" t="s">
        <v>69</v>
      </c>
      <c r="Q53" s="20" t="s">
        <v>69</v>
      </c>
      <c r="R53" s="22" t="s">
        <v>69</v>
      </c>
      <c r="S53" s="22" t="s">
        <v>69</v>
      </c>
      <c r="T53" s="21" t="s">
        <v>69</v>
      </c>
      <c r="U53" s="68" t="s">
        <v>69</v>
      </c>
      <c r="V53" s="68" t="s">
        <v>69</v>
      </c>
      <c r="W53" s="68" t="s">
        <v>69</v>
      </c>
      <c r="X53" s="72" t="s">
        <v>69</v>
      </c>
      <c r="Y53" s="73" t="s">
        <v>69</v>
      </c>
      <c r="Z53" s="74" t="s">
        <v>69</v>
      </c>
      <c r="AA53" s="22" t="s">
        <v>69</v>
      </c>
      <c r="AB53" s="22" t="s">
        <v>69</v>
      </c>
      <c r="AC53" s="21" t="s">
        <v>69</v>
      </c>
      <c r="AD53" s="7" t="s">
        <v>59</v>
      </c>
      <c r="AE53" s="16" t="e">
        <f t="shared" si="6"/>
        <v>#VALUE!</v>
      </c>
      <c r="AF53" s="8" t="e">
        <f t="shared" si="7"/>
        <v>#VALUE!</v>
      </c>
      <c r="AG53" s="16" t="e">
        <f t="shared" si="8"/>
        <v>#VALUE!</v>
      </c>
      <c r="AH53" s="16" t="e">
        <f t="shared" si="9"/>
        <v>#VALUE!</v>
      </c>
      <c r="AI53" s="16" t="e">
        <f t="shared" si="10"/>
        <v>#VALUE!</v>
      </c>
      <c r="AJ53" s="16" t="e">
        <f t="shared" si="11"/>
        <v>#VALUE!</v>
      </c>
    </row>
    <row r="54" spans="1:36">
      <c r="A54" s="12" t="s">
        <v>57</v>
      </c>
      <c r="B54" s="13">
        <v>0.1</v>
      </c>
      <c r="C54" s="1">
        <v>1.58</v>
      </c>
      <c r="D54" s="2">
        <v>1.58</v>
      </c>
      <c r="E54" s="1">
        <v>1.58</v>
      </c>
      <c r="F54" s="3">
        <v>1.56</v>
      </c>
      <c r="G54" s="3">
        <v>1.58</v>
      </c>
      <c r="H54" s="2">
        <v>1.58</v>
      </c>
      <c r="I54" s="14">
        <v>1.17E-3</v>
      </c>
      <c r="J54" s="15">
        <v>1.06E-3</v>
      </c>
      <c r="K54" s="14">
        <v>1.3200000000000001E-5</v>
      </c>
      <c r="L54" s="4">
        <v>9.6399999999999992E-6</v>
      </c>
      <c r="M54" s="4">
        <v>1.01E-3</v>
      </c>
      <c r="N54" s="4">
        <v>1.01E-3</v>
      </c>
      <c r="O54" s="14">
        <v>4.04</v>
      </c>
      <c r="P54" s="15">
        <v>3.59</v>
      </c>
      <c r="Q54" s="14">
        <v>2.01E-2</v>
      </c>
      <c r="R54" s="4">
        <v>7.3400000000000002E-3</v>
      </c>
      <c r="S54" s="4">
        <v>3.38</v>
      </c>
      <c r="T54" s="15">
        <v>3.4</v>
      </c>
      <c r="U54" s="64">
        <v>5.94E-3</v>
      </c>
      <c r="V54" s="64">
        <v>2.16E-3</v>
      </c>
      <c r="W54" s="64">
        <v>4.0499999999999998E-3</v>
      </c>
      <c r="X54" s="65">
        <v>0.99406000000000005</v>
      </c>
      <c r="Y54" s="66">
        <v>0.99783999999999995</v>
      </c>
      <c r="Z54" s="67">
        <v>0.99595</v>
      </c>
      <c r="AA54" s="4">
        <v>84.6</v>
      </c>
      <c r="AB54" s="4">
        <v>95.2</v>
      </c>
      <c r="AC54" s="15">
        <v>89.9</v>
      </c>
      <c r="AD54" s="7"/>
      <c r="AE54" s="16">
        <f t="shared" si="6"/>
        <v>0.59467455621301768</v>
      </c>
      <c r="AF54" s="8">
        <f t="shared" si="7"/>
        <v>0.21588235294117647</v>
      </c>
      <c r="AG54" s="16">
        <f t="shared" si="8"/>
        <v>0.4052784545770971</v>
      </c>
      <c r="AH54" s="16">
        <f t="shared" si="9"/>
        <v>84.492565965346529</v>
      </c>
      <c r="AI54" s="16">
        <f t="shared" si="10"/>
        <v>95.048278857938712</v>
      </c>
      <c r="AJ54" s="16">
        <f t="shared" si="11"/>
        <v>89.770422411642613</v>
      </c>
    </row>
    <row r="55" spans="1:36">
      <c r="A55" s="12" t="s">
        <v>57</v>
      </c>
      <c r="B55" s="13">
        <v>0.3</v>
      </c>
      <c r="C55" s="1">
        <v>1.62</v>
      </c>
      <c r="D55" s="2">
        <v>1.62</v>
      </c>
      <c r="E55" s="1">
        <v>1.61</v>
      </c>
      <c r="F55" s="3">
        <v>1.61</v>
      </c>
      <c r="G55" s="3">
        <v>1.62</v>
      </c>
      <c r="H55" s="2">
        <v>1.61</v>
      </c>
      <c r="I55" s="14">
        <v>5.5800000000000002E-2</v>
      </c>
      <c r="J55" s="15">
        <v>5.79E-2</v>
      </c>
      <c r="K55" s="14">
        <v>4.6900000000000002E-4</v>
      </c>
      <c r="L55" s="4">
        <v>6.6699999999999995E-4</v>
      </c>
      <c r="M55" s="4">
        <v>5.4600000000000003E-2</v>
      </c>
      <c r="N55" s="4">
        <v>5.5199999999999999E-2</v>
      </c>
      <c r="O55" s="14">
        <v>3.58</v>
      </c>
      <c r="P55" s="15">
        <v>3.75</v>
      </c>
      <c r="Q55" s="14">
        <v>0</v>
      </c>
      <c r="R55" s="4">
        <v>1.24E-2</v>
      </c>
      <c r="S55" s="4">
        <v>3.48</v>
      </c>
      <c r="T55" s="15">
        <v>3.54</v>
      </c>
      <c r="U55" s="64">
        <v>0</v>
      </c>
      <c r="V55" s="64">
        <v>3.49E-3</v>
      </c>
      <c r="W55" s="64">
        <v>1.745E-3</v>
      </c>
      <c r="X55" s="65">
        <v>1</v>
      </c>
      <c r="Y55" s="66">
        <v>0.99651000000000001</v>
      </c>
      <c r="Z55" s="67">
        <v>0.998255</v>
      </c>
      <c r="AA55" s="4">
        <v>97.2</v>
      </c>
      <c r="AB55" s="4">
        <v>94.9</v>
      </c>
      <c r="AC55" s="15">
        <v>96</v>
      </c>
      <c r="AD55" s="7"/>
      <c r="AE55" s="16">
        <f t="shared" si="6"/>
        <v>0</v>
      </c>
      <c r="AF55" s="8">
        <f t="shared" si="7"/>
        <v>0.35028248587570621</v>
      </c>
      <c r="AG55" s="16">
        <f t="shared" si="8"/>
        <v>0.1751412429378531</v>
      </c>
      <c r="AH55" s="16">
        <f t="shared" si="9"/>
        <v>97.206703910614522</v>
      </c>
      <c r="AI55" s="16">
        <f t="shared" si="10"/>
        <v>94.951105600000005</v>
      </c>
      <c r="AJ55" s="16">
        <f t="shared" si="11"/>
        <v>96.078904755307263</v>
      </c>
    </row>
    <row r="56" spans="1:36">
      <c r="A56" s="12" t="s">
        <v>57</v>
      </c>
      <c r="B56" s="13">
        <v>1</v>
      </c>
      <c r="C56" s="1">
        <v>1.63</v>
      </c>
      <c r="D56" s="2">
        <v>1.63</v>
      </c>
      <c r="E56" s="1">
        <v>1.65</v>
      </c>
      <c r="F56" s="3">
        <v>1.64</v>
      </c>
      <c r="G56" s="3">
        <v>1.63</v>
      </c>
      <c r="H56" s="2">
        <v>1.63</v>
      </c>
      <c r="I56" s="14">
        <v>1.5499999999999999E-3</v>
      </c>
      <c r="J56" s="15">
        <v>1.6900000000000001E-3</v>
      </c>
      <c r="K56" s="14">
        <v>8.4700000000000002E-6</v>
      </c>
      <c r="L56" s="4">
        <v>2.2200000000000001E-5</v>
      </c>
      <c r="M56" s="4">
        <v>1.6199999999999999E-3</v>
      </c>
      <c r="N56" s="4">
        <v>1.5499999999999999E-3</v>
      </c>
      <c r="O56" s="14">
        <v>7.09</v>
      </c>
      <c r="P56" s="15">
        <v>8.7100000000000009</v>
      </c>
      <c r="Q56" s="14">
        <v>0</v>
      </c>
      <c r="R56" s="4">
        <v>4.3999999999999997E-2</v>
      </c>
      <c r="S56" s="4">
        <v>7.81</v>
      </c>
      <c r="T56" s="15">
        <v>7.08</v>
      </c>
      <c r="U56" s="64">
        <v>0</v>
      </c>
      <c r="V56" s="64">
        <v>6.2199999999999998E-3</v>
      </c>
      <c r="W56" s="64">
        <v>3.1099999999999999E-3</v>
      </c>
      <c r="X56" s="65">
        <v>1</v>
      </c>
      <c r="Y56" s="66">
        <v>0.99378</v>
      </c>
      <c r="Z56" s="67">
        <v>0.99689000000000005</v>
      </c>
      <c r="AA56" s="4">
        <v>110</v>
      </c>
      <c r="AB56" s="4">
        <v>82.1</v>
      </c>
      <c r="AC56" s="15">
        <v>95.9</v>
      </c>
      <c r="AD56" s="7"/>
      <c r="AE56" s="16">
        <f t="shared" si="6"/>
        <v>0</v>
      </c>
      <c r="AF56" s="8">
        <f t="shared" si="7"/>
        <v>0.62146892655367225</v>
      </c>
      <c r="AG56" s="16">
        <f t="shared" si="8"/>
        <v>0.31073446327683613</v>
      </c>
      <c r="AH56" s="16">
        <f t="shared" si="9"/>
        <v>110.15514809590974</v>
      </c>
      <c r="AI56" s="16">
        <f t="shared" si="10"/>
        <v>82.127814006888627</v>
      </c>
      <c r="AJ56" s="16">
        <f t="shared" si="11"/>
        <v>96.141481051399182</v>
      </c>
    </row>
    <row r="57" spans="1:36">
      <c r="A57" s="26" t="s">
        <v>73</v>
      </c>
      <c r="B57" s="5">
        <v>0.1</v>
      </c>
      <c r="C57" s="20">
        <v>1.45</v>
      </c>
      <c r="D57" s="21">
        <v>1.39</v>
      </c>
      <c r="E57" s="20">
        <v>1.45</v>
      </c>
      <c r="F57" s="22">
        <v>1.45</v>
      </c>
      <c r="G57" s="22">
        <v>1.46</v>
      </c>
      <c r="H57" s="21">
        <v>1.45</v>
      </c>
      <c r="I57" s="18">
        <v>5.7000000000000002E-2</v>
      </c>
      <c r="J57" s="17">
        <v>6.3E-2</v>
      </c>
      <c r="K57" s="18">
        <v>4.7E-2</v>
      </c>
      <c r="L57" s="16">
        <v>5.0999999999999997E-2</v>
      </c>
      <c r="M57" s="16">
        <v>4.9000000000000002E-2</v>
      </c>
      <c r="N57" s="16">
        <v>0.06</v>
      </c>
      <c r="O57" s="18">
        <v>0.218</v>
      </c>
      <c r="P57" s="17">
        <v>0.247</v>
      </c>
      <c r="Q57" s="18">
        <v>6.7000000000000004E-2</v>
      </c>
      <c r="R57" s="16">
        <v>7.4999999999999997E-2</v>
      </c>
      <c r="S57" s="16">
        <v>0.17699999999999999</v>
      </c>
      <c r="T57" s="17">
        <v>0.23200000000000001</v>
      </c>
      <c r="U57" s="68">
        <v>0.378</v>
      </c>
      <c r="V57" s="68">
        <v>0.32200000000000001</v>
      </c>
      <c r="W57" s="68">
        <v>0.35</v>
      </c>
      <c r="X57" s="65">
        <v>0.622</v>
      </c>
      <c r="Y57" s="66">
        <v>0.67799999999999994</v>
      </c>
      <c r="Z57" s="67">
        <v>0.65</v>
      </c>
      <c r="AA57" s="4">
        <v>100</v>
      </c>
      <c r="AB57" s="4">
        <v>100</v>
      </c>
      <c r="AC57" s="15">
        <v>100</v>
      </c>
      <c r="AE57" s="16">
        <f t="shared" si="6"/>
        <v>37.853107344632775</v>
      </c>
      <c r="AF57" s="8">
        <f t="shared" si="7"/>
        <v>32.327586206896548</v>
      </c>
      <c r="AG57" s="16">
        <f t="shared" si="8"/>
        <v>35.090346775764658</v>
      </c>
      <c r="AH57" s="16">
        <f t="shared" si="9"/>
        <v>132.41538990825688</v>
      </c>
      <c r="AI57" s="16">
        <f t="shared" si="10"/>
        <v>144.53390688259111</v>
      </c>
      <c r="AJ57" s="16">
        <f t="shared" si="11"/>
        <v>138.474648395424</v>
      </c>
    </row>
    <row r="58" spans="1:36">
      <c r="A58" s="26" t="s">
        <v>73</v>
      </c>
      <c r="B58" s="5">
        <v>0.3</v>
      </c>
      <c r="C58" s="20">
        <v>1.45</v>
      </c>
      <c r="D58" s="21">
        <v>1.45</v>
      </c>
      <c r="E58" s="20">
        <v>1.45</v>
      </c>
      <c r="F58" s="22">
        <v>1.45</v>
      </c>
      <c r="G58" s="22">
        <v>1.45</v>
      </c>
      <c r="H58" s="21">
        <v>1.45</v>
      </c>
      <c r="I58" s="18">
        <v>3.5000000000000003E-2</v>
      </c>
      <c r="J58" s="17">
        <v>4.2000000000000003E-2</v>
      </c>
      <c r="K58" s="18">
        <v>2.4E-2</v>
      </c>
      <c r="L58" s="16">
        <v>1.9E-2</v>
      </c>
      <c r="M58" s="16">
        <v>4.7E-2</v>
      </c>
      <c r="N58" s="16">
        <v>0.05</v>
      </c>
      <c r="O58" s="18">
        <v>0.127</v>
      </c>
      <c r="P58" s="17">
        <v>0.16</v>
      </c>
      <c r="Q58" s="18">
        <v>2.8000000000000001E-2</v>
      </c>
      <c r="R58" s="16">
        <v>1.7000000000000001E-2</v>
      </c>
      <c r="S58" s="16">
        <v>0.183</v>
      </c>
      <c r="T58" s="17">
        <v>0.19700000000000001</v>
      </c>
      <c r="U58" s="68">
        <v>0.151</v>
      </c>
      <c r="V58" s="68">
        <v>8.5999999999999993E-2</v>
      </c>
      <c r="W58" s="68">
        <v>0.11899999999999999</v>
      </c>
      <c r="X58" s="65">
        <v>0.84899999999999998</v>
      </c>
      <c r="Y58" s="66">
        <v>0.91400000000000003</v>
      </c>
      <c r="Z58" s="67">
        <v>0.88100000000000001</v>
      </c>
      <c r="AA58" s="4">
        <v>100</v>
      </c>
      <c r="AB58" s="4">
        <v>100</v>
      </c>
      <c r="AC58" s="15">
        <v>100</v>
      </c>
      <c r="AE58" s="16">
        <f t="shared" si="6"/>
        <v>15.300546448087433</v>
      </c>
      <c r="AF58" s="8">
        <f t="shared" si="7"/>
        <v>8.6294416243654837</v>
      </c>
      <c r="AG58" s="16">
        <f t="shared" si="8"/>
        <v>11.964994036226457</v>
      </c>
      <c r="AH58" s="16">
        <f t="shared" si="9"/>
        <v>180.83952755905511</v>
      </c>
      <c r="AI58" s="16">
        <f t="shared" si="10"/>
        <v>140.83315625</v>
      </c>
      <c r="AJ58" s="16">
        <f t="shared" si="11"/>
        <v>160.83634190452756</v>
      </c>
    </row>
    <row r="59" spans="1:36">
      <c r="A59" s="26" t="s">
        <v>73</v>
      </c>
      <c r="B59" s="5">
        <v>1</v>
      </c>
      <c r="C59" s="20">
        <v>1.45</v>
      </c>
      <c r="D59" s="21">
        <v>1.44</v>
      </c>
      <c r="E59" s="20">
        <v>1.49</v>
      </c>
      <c r="F59" s="22">
        <v>1.47</v>
      </c>
      <c r="G59" s="22">
        <v>1.45</v>
      </c>
      <c r="H59" s="21">
        <v>1.45</v>
      </c>
      <c r="I59" s="18">
        <v>0.06</v>
      </c>
      <c r="J59" s="17">
        <v>7.8E-2</v>
      </c>
      <c r="K59" s="18">
        <v>0.03</v>
      </c>
      <c r="L59" s="16">
        <v>2.4E-2</v>
      </c>
      <c r="M59" s="16">
        <v>4.5999999999999999E-2</v>
      </c>
      <c r="N59" s="16">
        <v>6.0999999999999999E-2</v>
      </c>
      <c r="O59" s="18">
        <v>0.23400000000000001</v>
      </c>
      <c r="P59" s="17">
        <v>0.32700000000000001</v>
      </c>
      <c r="Q59" s="18">
        <v>3.5000000000000003E-2</v>
      </c>
      <c r="R59" s="16">
        <v>2.1999999999999999E-2</v>
      </c>
      <c r="S59" s="16">
        <v>0.16600000000000001</v>
      </c>
      <c r="T59" s="17">
        <v>0.24</v>
      </c>
      <c r="U59" s="68">
        <v>0.20899999999999999</v>
      </c>
      <c r="V59" s="68">
        <v>9.1999999999999998E-2</v>
      </c>
      <c r="W59" s="68">
        <v>0.151</v>
      </c>
      <c r="X59" s="65">
        <v>0.79100000000000004</v>
      </c>
      <c r="Y59" s="66">
        <v>0.90800000000000003</v>
      </c>
      <c r="Z59" s="67">
        <v>0.84899999999999998</v>
      </c>
      <c r="AA59" s="16">
        <v>95.3</v>
      </c>
      <c r="AB59" s="16">
        <v>84.4</v>
      </c>
      <c r="AC59" s="17">
        <v>89.9</v>
      </c>
      <c r="AE59" s="16">
        <f t="shared" si="6"/>
        <v>21.084337349397593</v>
      </c>
      <c r="AF59" s="8">
        <f t="shared" si="7"/>
        <v>9.1666666666666661</v>
      </c>
      <c r="AG59" s="16">
        <f t="shared" si="8"/>
        <v>15.125502008032129</v>
      </c>
      <c r="AH59" s="16">
        <f t="shared" si="9"/>
        <v>95.868696581196588</v>
      </c>
      <c r="AI59" s="16">
        <f t="shared" si="10"/>
        <v>84.607431192660542</v>
      </c>
      <c r="AJ59" s="16">
        <f t="shared" si="11"/>
        <v>90.238063886928558</v>
      </c>
    </row>
    <row r="60" spans="1:36">
      <c r="A60" s="12" t="s">
        <v>58</v>
      </c>
      <c r="B60" s="13">
        <v>0.1</v>
      </c>
      <c r="C60" s="1" t="s">
        <v>69</v>
      </c>
      <c r="D60" s="2" t="s">
        <v>69</v>
      </c>
      <c r="E60" s="1" t="s">
        <v>69</v>
      </c>
      <c r="F60" s="3" t="s">
        <v>69</v>
      </c>
      <c r="G60" s="3" t="s">
        <v>69</v>
      </c>
      <c r="H60" s="2" t="s">
        <v>69</v>
      </c>
      <c r="I60" s="1" t="s">
        <v>69</v>
      </c>
      <c r="J60" s="2" t="s">
        <v>69</v>
      </c>
      <c r="K60" s="1" t="s">
        <v>69</v>
      </c>
      <c r="L60" s="3" t="s">
        <v>69</v>
      </c>
      <c r="M60" s="3" t="s">
        <v>69</v>
      </c>
      <c r="N60" s="3" t="s">
        <v>69</v>
      </c>
      <c r="O60" s="1" t="s">
        <v>69</v>
      </c>
      <c r="P60" s="2" t="s">
        <v>69</v>
      </c>
      <c r="Q60" s="1" t="s">
        <v>69</v>
      </c>
      <c r="R60" s="4" t="s">
        <v>69</v>
      </c>
      <c r="S60" s="4" t="s">
        <v>69</v>
      </c>
      <c r="T60" s="15" t="s">
        <v>69</v>
      </c>
      <c r="U60" s="64" t="s">
        <v>69</v>
      </c>
      <c r="V60" s="64" t="s">
        <v>69</v>
      </c>
      <c r="W60" s="64" t="s">
        <v>69</v>
      </c>
      <c r="X60" s="70" t="s">
        <v>69</v>
      </c>
      <c r="Y60" s="69" t="s">
        <v>69</v>
      </c>
      <c r="Z60" s="71" t="s">
        <v>69</v>
      </c>
      <c r="AA60" s="3" t="s">
        <v>69</v>
      </c>
      <c r="AB60" s="3" t="s">
        <v>69</v>
      </c>
      <c r="AC60" s="2" t="s">
        <v>69</v>
      </c>
      <c r="AD60" s="7" t="s">
        <v>59</v>
      </c>
      <c r="AE60" s="16" t="e">
        <f t="shared" si="6"/>
        <v>#VALUE!</v>
      </c>
      <c r="AF60" s="8" t="e">
        <f t="shared" si="7"/>
        <v>#VALUE!</v>
      </c>
      <c r="AG60" s="16" t="e">
        <f t="shared" si="8"/>
        <v>#VALUE!</v>
      </c>
      <c r="AH60" s="16" t="e">
        <f t="shared" si="9"/>
        <v>#VALUE!</v>
      </c>
      <c r="AI60" s="16" t="e">
        <f t="shared" si="10"/>
        <v>#VALUE!</v>
      </c>
      <c r="AJ60" s="16" t="e">
        <f t="shared" si="11"/>
        <v>#VALUE!</v>
      </c>
    </row>
    <row r="61" spans="1:36">
      <c r="A61" s="12" t="s">
        <v>58</v>
      </c>
      <c r="B61" s="13">
        <v>0.3</v>
      </c>
      <c r="C61" s="1" t="s">
        <v>69</v>
      </c>
      <c r="D61" s="2" t="s">
        <v>69</v>
      </c>
      <c r="E61" s="1" t="s">
        <v>69</v>
      </c>
      <c r="F61" s="3" t="s">
        <v>69</v>
      </c>
      <c r="G61" s="3" t="s">
        <v>69</v>
      </c>
      <c r="H61" s="2" t="s">
        <v>69</v>
      </c>
      <c r="I61" s="1" t="s">
        <v>69</v>
      </c>
      <c r="J61" s="2" t="s">
        <v>69</v>
      </c>
      <c r="K61" s="1" t="s">
        <v>69</v>
      </c>
      <c r="L61" s="3" t="s">
        <v>69</v>
      </c>
      <c r="M61" s="3" t="s">
        <v>69</v>
      </c>
      <c r="N61" s="3" t="s">
        <v>69</v>
      </c>
      <c r="O61" s="1" t="s">
        <v>69</v>
      </c>
      <c r="P61" s="2" t="s">
        <v>69</v>
      </c>
      <c r="Q61" s="1" t="s">
        <v>69</v>
      </c>
      <c r="R61" s="3" t="s">
        <v>69</v>
      </c>
      <c r="S61" s="3" t="s">
        <v>69</v>
      </c>
      <c r="T61" s="2" t="s">
        <v>69</v>
      </c>
      <c r="U61" s="64" t="s">
        <v>69</v>
      </c>
      <c r="V61" s="64" t="s">
        <v>69</v>
      </c>
      <c r="W61" s="64" t="s">
        <v>69</v>
      </c>
      <c r="X61" s="70" t="s">
        <v>69</v>
      </c>
      <c r="Y61" s="69" t="s">
        <v>69</v>
      </c>
      <c r="Z61" s="71" t="s">
        <v>69</v>
      </c>
      <c r="AA61" s="3" t="s">
        <v>69</v>
      </c>
      <c r="AB61" s="3" t="s">
        <v>69</v>
      </c>
      <c r="AC61" s="2" t="s">
        <v>69</v>
      </c>
      <c r="AD61" s="7" t="s">
        <v>59</v>
      </c>
      <c r="AE61" s="16" t="e">
        <f t="shared" si="6"/>
        <v>#VALUE!</v>
      </c>
      <c r="AF61" s="8" t="e">
        <f t="shared" si="7"/>
        <v>#VALUE!</v>
      </c>
      <c r="AG61" s="16" t="e">
        <f t="shared" si="8"/>
        <v>#VALUE!</v>
      </c>
      <c r="AH61" s="16" t="e">
        <f t="shared" si="9"/>
        <v>#VALUE!</v>
      </c>
      <c r="AI61" s="16" t="e">
        <f t="shared" si="10"/>
        <v>#VALUE!</v>
      </c>
      <c r="AJ61" s="16" t="e">
        <f t="shared" si="11"/>
        <v>#VALUE!</v>
      </c>
    </row>
    <row r="62" spans="1:36">
      <c r="A62" s="12" t="s">
        <v>58</v>
      </c>
      <c r="B62" s="13">
        <v>1</v>
      </c>
      <c r="C62" s="1" t="s">
        <v>69</v>
      </c>
      <c r="D62" s="2" t="s">
        <v>69</v>
      </c>
      <c r="E62" s="1" t="s">
        <v>69</v>
      </c>
      <c r="F62" s="3" t="s">
        <v>69</v>
      </c>
      <c r="G62" s="3" t="s">
        <v>69</v>
      </c>
      <c r="H62" s="2" t="s">
        <v>69</v>
      </c>
      <c r="I62" s="1" t="s">
        <v>69</v>
      </c>
      <c r="J62" s="2" t="s">
        <v>69</v>
      </c>
      <c r="K62" s="1" t="s">
        <v>69</v>
      </c>
      <c r="L62" s="3" t="s">
        <v>69</v>
      </c>
      <c r="M62" s="3" t="s">
        <v>69</v>
      </c>
      <c r="N62" s="3" t="s">
        <v>69</v>
      </c>
      <c r="O62" s="1" t="s">
        <v>69</v>
      </c>
      <c r="P62" s="2" t="s">
        <v>69</v>
      </c>
      <c r="Q62" s="1" t="s">
        <v>69</v>
      </c>
      <c r="R62" s="3" t="s">
        <v>69</v>
      </c>
      <c r="S62" s="3" t="s">
        <v>69</v>
      </c>
      <c r="T62" s="2" t="s">
        <v>69</v>
      </c>
      <c r="U62" s="64" t="s">
        <v>69</v>
      </c>
      <c r="V62" s="64" t="s">
        <v>69</v>
      </c>
      <c r="W62" s="64" t="s">
        <v>69</v>
      </c>
      <c r="X62" s="70" t="s">
        <v>69</v>
      </c>
      <c r="Y62" s="69" t="s">
        <v>69</v>
      </c>
      <c r="Z62" s="71" t="s">
        <v>69</v>
      </c>
      <c r="AA62" s="3" t="s">
        <v>69</v>
      </c>
      <c r="AB62" s="3" t="s">
        <v>69</v>
      </c>
      <c r="AC62" s="2" t="s">
        <v>69</v>
      </c>
      <c r="AD62" s="7" t="s">
        <v>59</v>
      </c>
      <c r="AE62" s="16" t="e">
        <f t="shared" si="6"/>
        <v>#VALUE!</v>
      </c>
      <c r="AF62" s="8" t="e">
        <f t="shared" si="7"/>
        <v>#VALUE!</v>
      </c>
      <c r="AG62" s="16" t="e">
        <f t="shared" si="8"/>
        <v>#VALUE!</v>
      </c>
      <c r="AH62" s="16" t="e">
        <f t="shared" si="9"/>
        <v>#VALUE!</v>
      </c>
      <c r="AI62" s="16" t="e">
        <f t="shared" si="10"/>
        <v>#VALUE!</v>
      </c>
      <c r="AJ62" s="16" t="e">
        <f t="shared" si="11"/>
        <v>#VALUE!</v>
      </c>
    </row>
    <row r="63" spans="1:36">
      <c r="A63" s="12" t="s">
        <v>48</v>
      </c>
      <c r="B63" s="13">
        <v>0.1</v>
      </c>
      <c r="C63" s="1">
        <v>1.41</v>
      </c>
      <c r="D63" s="2">
        <v>1.42</v>
      </c>
      <c r="E63" s="1" t="s">
        <v>69</v>
      </c>
      <c r="F63" s="3" t="s">
        <v>69</v>
      </c>
      <c r="G63" s="3">
        <v>1.41</v>
      </c>
      <c r="H63" s="2">
        <v>1.41</v>
      </c>
      <c r="I63" s="14">
        <v>2.1299999999999999E-2</v>
      </c>
      <c r="J63" s="15">
        <v>2.0199999999999999E-2</v>
      </c>
      <c r="K63" s="14">
        <v>0</v>
      </c>
      <c r="L63" s="4">
        <v>0</v>
      </c>
      <c r="M63" s="4">
        <v>1.7899999999999999E-2</v>
      </c>
      <c r="N63" s="4">
        <v>1.8700000000000001E-2</v>
      </c>
      <c r="O63" s="14">
        <v>4.1100000000000003</v>
      </c>
      <c r="P63" s="15">
        <v>3.89</v>
      </c>
      <c r="Q63" s="14">
        <v>0</v>
      </c>
      <c r="R63" s="4">
        <v>0</v>
      </c>
      <c r="S63" s="4">
        <v>3.42</v>
      </c>
      <c r="T63" s="15">
        <v>3.57</v>
      </c>
      <c r="U63" s="64">
        <v>0</v>
      </c>
      <c r="V63" s="64">
        <v>0</v>
      </c>
      <c r="W63" s="64">
        <v>0</v>
      </c>
      <c r="X63" s="65">
        <v>1</v>
      </c>
      <c r="Y63" s="66">
        <v>1</v>
      </c>
      <c r="Z63" s="67">
        <v>1</v>
      </c>
      <c r="AA63" s="4">
        <v>73.7</v>
      </c>
      <c r="AB63" s="4">
        <v>81.8</v>
      </c>
      <c r="AC63" s="15">
        <v>77.7</v>
      </c>
      <c r="AD63" s="7"/>
      <c r="AE63" s="16">
        <f t="shared" si="6"/>
        <v>0</v>
      </c>
      <c r="AF63" s="8">
        <f t="shared" si="7"/>
        <v>0</v>
      </c>
      <c r="AG63" s="16">
        <f t="shared" si="8"/>
        <v>0</v>
      </c>
      <c r="AH63" s="16">
        <f t="shared" si="9"/>
        <v>83.211678832116775</v>
      </c>
      <c r="AI63" s="16">
        <f t="shared" si="10"/>
        <v>91.773778920308473</v>
      </c>
      <c r="AJ63" s="16">
        <f t="shared" si="11"/>
        <v>87.492728876212624</v>
      </c>
    </row>
    <row r="64" spans="1:36">
      <c r="A64" s="12" t="s">
        <v>48</v>
      </c>
      <c r="B64" s="13">
        <v>0.3</v>
      </c>
      <c r="C64" s="1">
        <v>1.37</v>
      </c>
      <c r="D64" s="2">
        <v>1.37</v>
      </c>
      <c r="E64" s="1" t="s">
        <v>69</v>
      </c>
      <c r="F64" s="3" t="s">
        <v>69</v>
      </c>
      <c r="G64" s="3">
        <v>1.38</v>
      </c>
      <c r="H64" s="2">
        <v>1.38</v>
      </c>
      <c r="I64" s="14">
        <v>2.5700000000000001E-2</v>
      </c>
      <c r="J64" s="15">
        <v>2.7900000000000001E-2</v>
      </c>
      <c r="K64" s="14">
        <v>0</v>
      </c>
      <c r="L64" s="4">
        <v>0</v>
      </c>
      <c r="M64" s="4">
        <v>2.1600000000000001E-2</v>
      </c>
      <c r="N64" s="4">
        <v>2.3400000000000001E-2</v>
      </c>
      <c r="O64" s="14">
        <v>4.2699999999999996</v>
      </c>
      <c r="P64" s="15">
        <v>4.71</v>
      </c>
      <c r="Q64" s="14">
        <v>0.04</v>
      </c>
      <c r="R64" s="4">
        <v>0.04</v>
      </c>
      <c r="S64" s="4">
        <v>3.5</v>
      </c>
      <c r="T64" s="15">
        <v>3.83</v>
      </c>
      <c r="U64" s="64">
        <v>1.14E-2</v>
      </c>
      <c r="V64" s="64">
        <v>1.04E-2</v>
      </c>
      <c r="W64" s="64">
        <v>1.09E-2</v>
      </c>
      <c r="X64" s="65">
        <v>0.98860000000000003</v>
      </c>
      <c r="Y64" s="66">
        <v>0.98960000000000004</v>
      </c>
      <c r="Z64" s="67">
        <v>0.98909999999999998</v>
      </c>
      <c r="AA64" s="4">
        <v>83.4</v>
      </c>
      <c r="AB64" s="4">
        <v>82.7</v>
      </c>
      <c r="AC64" s="15">
        <v>83.1</v>
      </c>
      <c r="AD64" s="7"/>
      <c r="AE64" s="16">
        <f t="shared" si="6"/>
        <v>1.1428571428571428</v>
      </c>
      <c r="AF64" s="8">
        <f t="shared" si="7"/>
        <v>1.0443864229765014</v>
      </c>
      <c r="AG64" s="16">
        <f t="shared" si="8"/>
        <v>1.0936217829168222</v>
      </c>
      <c r="AH64" s="16">
        <f t="shared" si="9"/>
        <v>83.528477751756441</v>
      </c>
      <c r="AI64" s="16">
        <f t="shared" si="10"/>
        <v>82.731762208067948</v>
      </c>
      <c r="AJ64" s="16">
        <f t="shared" si="11"/>
        <v>83.130119979912195</v>
      </c>
    </row>
    <row r="65" spans="1:36">
      <c r="A65" s="12" t="s">
        <v>48</v>
      </c>
      <c r="B65" s="13">
        <v>1</v>
      </c>
      <c r="C65" s="1">
        <v>1.41</v>
      </c>
      <c r="D65" s="2">
        <v>1.42</v>
      </c>
      <c r="E65" s="1" t="s">
        <v>69</v>
      </c>
      <c r="F65" s="3" t="s">
        <v>69</v>
      </c>
      <c r="G65" s="3">
        <v>1.41</v>
      </c>
      <c r="H65" s="2">
        <v>1.41</v>
      </c>
      <c r="I65" s="14">
        <v>1.2500000000000001E-2</v>
      </c>
      <c r="J65" s="15">
        <v>1.24E-2</v>
      </c>
      <c r="K65" s="14">
        <v>0</v>
      </c>
      <c r="L65" s="4">
        <v>0</v>
      </c>
      <c r="M65" s="4">
        <v>1.06E-2</v>
      </c>
      <c r="N65" s="4">
        <v>1.38E-2</v>
      </c>
      <c r="O65" s="14">
        <v>3.29</v>
      </c>
      <c r="P65" s="15">
        <v>3.27</v>
      </c>
      <c r="Q65" s="14">
        <v>0</v>
      </c>
      <c r="R65" s="4">
        <v>0</v>
      </c>
      <c r="S65" s="4">
        <v>2.78</v>
      </c>
      <c r="T65" s="15">
        <v>3.61</v>
      </c>
      <c r="U65" s="64">
        <v>0</v>
      </c>
      <c r="V65" s="64">
        <v>0</v>
      </c>
      <c r="W65" s="64">
        <v>0</v>
      </c>
      <c r="X65" s="65">
        <v>1</v>
      </c>
      <c r="Y65" s="66">
        <v>1</v>
      </c>
      <c r="Z65" s="67">
        <v>1</v>
      </c>
      <c r="AA65" s="4">
        <v>84.2</v>
      </c>
      <c r="AB65" s="4">
        <v>110</v>
      </c>
      <c r="AC65" s="15">
        <v>97.1</v>
      </c>
      <c r="AD65" s="7"/>
      <c r="AE65" s="16">
        <f t="shared" si="6"/>
        <v>0</v>
      </c>
      <c r="AF65" s="8">
        <f t="shared" si="7"/>
        <v>0</v>
      </c>
      <c r="AG65" s="16">
        <f t="shared" si="8"/>
        <v>0</v>
      </c>
      <c r="AH65" s="16">
        <f t="shared" si="9"/>
        <v>84.498480243161083</v>
      </c>
      <c r="AI65" s="16">
        <f t="shared" si="10"/>
        <v>110.39755351681957</v>
      </c>
      <c r="AJ65" s="16">
        <f t="shared" si="11"/>
        <v>97.44801687999032</v>
      </c>
    </row>
    <row r="66" spans="1:36">
      <c r="A66" s="12" t="s">
        <v>64</v>
      </c>
      <c r="B66" s="13">
        <v>0.1</v>
      </c>
      <c r="C66" s="1">
        <v>1.62</v>
      </c>
      <c r="D66" s="2">
        <v>1.62</v>
      </c>
      <c r="E66" s="1">
        <v>1.63</v>
      </c>
      <c r="F66" s="3">
        <v>1.62</v>
      </c>
      <c r="G66" s="3">
        <v>1.62</v>
      </c>
      <c r="H66" s="2">
        <v>1.62</v>
      </c>
      <c r="I66" s="14">
        <v>2.43E-4</v>
      </c>
      <c r="J66" s="15">
        <v>2.5799999999999998E-4</v>
      </c>
      <c r="K66" s="14">
        <v>4.32E-5</v>
      </c>
      <c r="L66" s="4">
        <v>4.6999999999999997E-5</v>
      </c>
      <c r="M66" s="4">
        <v>1.9799999999999999E-4</v>
      </c>
      <c r="N66" s="4">
        <v>1.92E-4</v>
      </c>
      <c r="O66" s="14">
        <v>3.33</v>
      </c>
      <c r="P66" s="15">
        <v>3.58</v>
      </c>
      <c r="Q66" s="14">
        <v>0.29599999999999999</v>
      </c>
      <c r="R66" s="4">
        <v>0.35899999999999999</v>
      </c>
      <c r="S66" s="4">
        <v>2.59</v>
      </c>
      <c r="T66" s="15">
        <v>2.5</v>
      </c>
      <c r="U66" s="64">
        <v>0.114</v>
      </c>
      <c r="V66" s="64">
        <v>0.14399999999999999</v>
      </c>
      <c r="W66" s="64">
        <v>0.129</v>
      </c>
      <c r="X66" s="65">
        <v>0.88600000000000001</v>
      </c>
      <c r="Y66" s="66">
        <v>0.85599999999999998</v>
      </c>
      <c r="Z66" s="67">
        <v>0.871</v>
      </c>
      <c r="AA66" s="4">
        <v>92.7</v>
      </c>
      <c r="AB66" s="4">
        <v>86.5</v>
      </c>
      <c r="AC66" s="15">
        <v>89.6</v>
      </c>
      <c r="AD66" s="7"/>
      <c r="AE66" s="16">
        <f t="shared" si="6"/>
        <v>11.428571428571429</v>
      </c>
      <c r="AF66" s="8">
        <f t="shared" si="7"/>
        <v>14.360000000000001</v>
      </c>
      <c r="AG66" s="16">
        <f t="shared" si="8"/>
        <v>12.894285714285715</v>
      </c>
      <c r="AH66" s="16">
        <f t="shared" si="9"/>
        <v>92.592444444444439</v>
      </c>
      <c r="AI66" s="16">
        <f t="shared" si="10"/>
        <v>86.545456703910602</v>
      </c>
      <c r="AJ66" s="16">
        <f t="shared" si="11"/>
        <v>89.568950574177521</v>
      </c>
    </row>
    <row r="67" spans="1:36">
      <c r="A67" s="12" t="s">
        <v>64</v>
      </c>
      <c r="B67" s="13">
        <v>0.3</v>
      </c>
      <c r="C67" s="1">
        <v>1.59</v>
      </c>
      <c r="D67" s="2">
        <v>1.6</v>
      </c>
      <c r="E67" s="1">
        <v>1.65</v>
      </c>
      <c r="F67" s="3">
        <v>1.62</v>
      </c>
      <c r="G67" s="3">
        <v>1.6</v>
      </c>
      <c r="H67" s="2">
        <v>1.6</v>
      </c>
      <c r="I67" s="14">
        <v>1.06E-2</v>
      </c>
      <c r="J67" s="15">
        <v>9.5200000000000007E-3</v>
      </c>
      <c r="K67" s="14">
        <v>1.0900000000000001E-5</v>
      </c>
      <c r="L67" s="4">
        <v>8.0000000000000007E-5</v>
      </c>
      <c r="M67" s="4">
        <v>7.8700000000000003E-3</v>
      </c>
      <c r="N67" s="4">
        <v>7.9399999999999991E-3</v>
      </c>
      <c r="O67" s="14">
        <v>3.97</v>
      </c>
      <c r="P67" s="15">
        <v>3.46</v>
      </c>
      <c r="Q67" s="14">
        <v>0</v>
      </c>
      <c r="R67" s="4">
        <v>0</v>
      </c>
      <c r="S67" s="4">
        <v>2.75</v>
      </c>
      <c r="T67" s="15">
        <v>2.78</v>
      </c>
      <c r="U67" s="64">
        <v>0</v>
      </c>
      <c r="V67" s="64">
        <v>0</v>
      </c>
      <c r="W67" s="64">
        <v>0</v>
      </c>
      <c r="X67" s="65">
        <v>1</v>
      </c>
      <c r="Y67" s="66">
        <v>1</v>
      </c>
      <c r="Z67" s="67">
        <v>1</v>
      </c>
      <c r="AA67" s="4">
        <v>62.5</v>
      </c>
      <c r="AB67" s="4">
        <v>73.8</v>
      </c>
      <c r="AC67" s="15">
        <v>68.099999999999994</v>
      </c>
      <c r="AD67" s="7"/>
      <c r="AE67" s="16">
        <f t="shared" si="6"/>
        <v>0</v>
      </c>
      <c r="AF67" s="8">
        <f t="shared" si="7"/>
        <v>0</v>
      </c>
      <c r="AG67" s="16">
        <f t="shared" si="8"/>
        <v>0</v>
      </c>
      <c r="AH67" s="16">
        <f t="shared" si="9"/>
        <v>69.269521410579344</v>
      </c>
      <c r="AI67" s="16">
        <f t="shared" si="10"/>
        <v>80.346820809248555</v>
      </c>
      <c r="AJ67" s="16">
        <f t="shared" si="11"/>
        <v>74.808171109913957</v>
      </c>
    </row>
    <row r="68" spans="1:36">
      <c r="A68" s="12" t="s">
        <v>64</v>
      </c>
      <c r="B68" s="13">
        <v>1</v>
      </c>
      <c r="C68" s="1">
        <v>1.59</v>
      </c>
      <c r="D68" s="2">
        <v>1.59</v>
      </c>
      <c r="E68" s="1">
        <v>1.58</v>
      </c>
      <c r="F68" s="3">
        <v>1.6</v>
      </c>
      <c r="G68" s="3">
        <v>1.6</v>
      </c>
      <c r="H68" s="2">
        <v>1.59</v>
      </c>
      <c r="I68" s="14">
        <v>7.2899999999999996E-3</v>
      </c>
      <c r="J68" s="15">
        <v>7.4400000000000004E-3</v>
      </c>
      <c r="K68" s="14">
        <v>4.9100000000000001E-4</v>
      </c>
      <c r="L68" s="4">
        <v>5.5199999999999997E-4</v>
      </c>
      <c r="M68" s="4">
        <v>4.81E-3</v>
      </c>
      <c r="N68" s="4">
        <v>7.7099999999999998E-3</v>
      </c>
      <c r="O68" s="14">
        <v>2.4900000000000002</v>
      </c>
      <c r="P68" s="15">
        <v>2.54</v>
      </c>
      <c r="Q68" s="14">
        <v>7.8299999999999995E-2</v>
      </c>
      <c r="R68" s="4">
        <v>0.107</v>
      </c>
      <c r="S68" s="4">
        <v>1.64</v>
      </c>
      <c r="T68" s="15">
        <v>2.64</v>
      </c>
      <c r="U68" s="64">
        <v>4.7899999999999998E-2</v>
      </c>
      <c r="V68" s="64">
        <v>4.0399999999999998E-2</v>
      </c>
      <c r="W68" s="64">
        <v>4.4149999999999995E-2</v>
      </c>
      <c r="X68" s="65">
        <v>0.95209999999999995</v>
      </c>
      <c r="Y68" s="66">
        <v>0.95960000000000001</v>
      </c>
      <c r="Z68" s="67">
        <v>0.95584999999999998</v>
      </c>
      <c r="AA68" s="4">
        <v>70.900000000000006</v>
      </c>
      <c r="AB68" s="4">
        <v>111</v>
      </c>
      <c r="AC68" s="15">
        <v>90.8</v>
      </c>
      <c r="AD68" s="7"/>
      <c r="AE68" s="16">
        <f t="shared" si="6"/>
        <v>4.774390243902439</v>
      </c>
      <c r="AF68" s="8">
        <f t="shared" si="7"/>
        <v>4.0530303030303028</v>
      </c>
      <c r="AG68" s="16">
        <f t="shared" si="8"/>
        <v>4.4137102734663713</v>
      </c>
      <c r="AH68" s="16">
        <f t="shared" si="9"/>
        <v>71.104365261044165</v>
      </c>
      <c r="AI68" s="16">
        <f t="shared" si="10"/>
        <v>110.95793503937008</v>
      </c>
      <c r="AJ68" s="16">
        <f t="shared" si="11"/>
        <v>91.031150150207125</v>
      </c>
    </row>
    <row r="69" spans="1:36">
      <c r="A69" s="26" t="s">
        <v>83</v>
      </c>
      <c r="B69" s="5">
        <v>0.1</v>
      </c>
      <c r="C69" s="9" t="s">
        <v>69</v>
      </c>
      <c r="D69" s="10" t="s">
        <v>69</v>
      </c>
      <c r="E69" s="9" t="s">
        <v>69</v>
      </c>
      <c r="F69" s="8" t="s">
        <v>69</v>
      </c>
      <c r="G69" s="8" t="s">
        <v>69</v>
      </c>
      <c r="H69" s="10" t="s">
        <v>69</v>
      </c>
      <c r="I69" s="9" t="s">
        <v>69</v>
      </c>
      <c r="J69" s="10" t="s">
        <v>69</v>
      </c>
      <c r="K69" s="9" t="s">
        <v>69</v>
      </c>
      <c r="L69" s="8" t="s">
        <v>69</v>
      </c>
      <c r="M69" s="8" t="s">
        <v>69</v>
      </c>
      <c r="N69" s="8" t="s">
        <v>69</v>
      </c>
      <c r="O69" s="9" t="s">
        <v>69</v>
      </c>
      <c r="P69" s="10" t="s">
        <v>69</v>
      </c>
      <c r="Q69" s="9" t="s">
        <v>69</v>
      </c>
      <c r="R69" s="8" t="s">
        <v>69</v>
      </c>
      <c r="S69" s="8" t="s">
        <v>69</v>
      </c>
      <c r="T69" s="10" t="s">
        <v>69</v>
      </c>
      <c r="U69" s="68" t="s">
        <v>69</v>
      </c>
      <c r="V69" s="68" t="s">
        <v>69</v>
      </c>
      <c r="W69" s="68" t="s">
        <v>69</v>
      </c>
      <c r="X69" s="24" t="s">
        <v>69</v>
      </c>
      <c r="Y69" s="23" t="s">
        <v>69</v>
      </c>
      <c r="Z69" s="25" t="s">
        <v>69</v>
      </c>
      <c r="AA69" s="8" t="s">
        <v>69</v>
      </c>
      <c r="AB69" s="8" t="s">
        <v>69</v>
      </c>
      <c r="AC69" s="10" t="s">
        <v>69</v>
      </c>
      <c r="AD69" s="7" t="s">
        <v>59</v>
      </c>
      <c r="AE69" s="16" t="e">
        <f t="shared" si="6"/>
        <v>#VALUE!</v>
      </c>
      <c r="AF69" s="8" t="e">
        <f t="shared" si="7"/>
        <v>#VALUE!</v>
      </c>
      <c r="AG69" s="16" t="e">
        <f t="shared" si="8"/>
        <v>#VALUE!</v>
      </c>
      <c r="AH69" s="16" t="e">
        <f t="shared" si="9"/>
        <v>#VALUE!</v>
      </c>
      <c r="AI69" s="16" t="e">
        <f t="shared" si="10"/>
        <v>#VALUE!</v>
      </c>
      <c r="AJ69" s="16" t="e">
        <f t="shared" si="11"/>
        <v>#VALUE!</v>
      </c>
    </row>
    <row r="70" spans="1:36">
      <c r="A70" s="26" t="s">
        <v>83</v>
      </c>
      <c r="B70" s="5">
        <v>0.3</v>
      </c>
      <c r="C70" s="9" t="s">
        <v>69</v>
      </c>
      <c r="D70" s="10" t="s">
        <v>69</v>
      </c>
      <c r="E70" s="9" t="s">
        <v>69</v>
      </c>
      <c r="F70" s="8" t="s">
        <v>69</v>
      </c>
      <c r="G70" s="8" t="s">
        <v>69</v>
      </c>
      <c r="H70" s="10" t="s">
        <v>69</v>
      </c>
      <c r="I70" s="9" t="s">
        <v>69</v>
      </c>
      <c r="J70" s="10" t="s">
        <v>69</v>
      </c>
      <c r="K70" s="9" t="s">
        <v>69</v>
      </c>
      <c r="L70" s="8" t="s">
        <v>69</v>
      </c>
      <c r="M70" s="8" t="s">
        <v>69</v>
      </c>
      <c r="N70" s="8" t="s">
        <v>69</v>
      </c>
      <c r="O70" s="9" t="s">
        <v>69</v>
      </c>
      <c r="P70" s="10" t="s">
        <v>69</v>
      </c>
      <c r="Q70" s="9" t="s">
        <v>69</v>
      </c>
      <c r="R70" s="8" t="s">
        <v>69</v>
      </c>
      <c r="S70" s="8" t="s">
        <v>69</v>
      </c>
      <c r="T70" s="10" t="s">
        <v>69</v>
      </c>
      <c r="U70" s="68" t="s">
        <v>69</v>
      </c>
      <c r="V70" s="68" t="s">
        <v>69</v>
      </c>
      <c r="W70" s="68" t="s">
        <v>69</v>
      </c>
      <c r="X70" s="24" t="s">
        <v>69</v>
      </c>
      <c r="Y70" s="23" t="s">
        <v>69</v>
      </c>
      <c r="Z70" s="25" t="s">
        <v>69</v>
      </c>
      <c r="AA70" s="8" t="s">
        <v>69</v>
      </c>
      <c r="AB70" s="8" t="s">
        <v>69</v>
      </c>
      <c r="AC70" s="10" t="s">
        <v>69</v>
      </c>
      <c r="AD70" s="7" t="s">
        <v>59</v>
      </c>
      <c r="AE70" s="16" t="e">
        <f t="shared" si="6"/>
        <v>#VALUE!</v>
      </c>
      <c r="AF70" s="8" t="e">
        <f t="shared" si="7"/>
        <v>#VALUE!</v>
      </c>
      <c r="AG70" s="16" t="e">
        <f t="shared" si="8"/>
        <v>#VALUE!</v>
      </c>
      <c r="AH70" s="16" t="e">
        <f t="shared" si="9"/>
        <v>#VALUE!</v>
      </c>
      <c r="AI70" s="16" t="e">
        <f t="shared" si="10"/>
        <v>#VALUE!</v>
      </c>
      <c r="AJ70" s="16" t="e">
        <f t="shared" si="11"/>
        <v>#VALUE!</v>
      </c>
    </row>
    <row r="71" spans="1:36">
      <c r="A71" s="26" t="s">
        <v>83</v>
      </c>
      <c r="B71" s="5">
        <v>1</v>
      </c>
      <c r="C71" s="9" t="s">
        <v>69</v>
      </c>
      <c r="D71" s="10" t="s">
        <v>69</v>
      </c>
      <c r="E71" s="9" t="s">
        <v>69</v>
      </c>
      <c r="F71" s="8" t="s">
        <v>69</v>
      </c>
      <c r="G71" s="8" t="s">
        <v>69</v>
      </c>
      <c r="H71" s="10" t="s">
        <v>69</v>
      </c>
      <c r="I71" s="9" t="s">
        <v>69</v>
      </c>
      <c r="J71" s="10" t="s">
        <v>69</v>
      </c>
      <c r="K71" s="9" t="s">
        <v>69</v>
      </c>
      <c r="L71" s="8" t="s">
        <v>69</v>
      </c>
      <c r="M71" s="8" t="s">
        <v>69</v>
      </c>
      <c r="N71" s="8" t="s">
        <v>69</v>
      </c>
      <c r="O71" s="9" t="s">
        <v>69</v>
      </c>
      <c r="P71" s="10" t="s">
        <v>69</v>
      </c>
      <c r="Q71" s="9" t="s">
        <v>69</v>
      </c>
      <c r="R71" s="8" t="s">
        <v>69</v>
      </c>
      <c r="S71" s="8" t="s">
        <v>69</v>
      </c>
      <c r="T71" s="10" t="s">
        <v>69</v>
      </c>
      <c r="U71" s="68" t="s">
        <v>69</v>
      </c>
      <c r="V71" s="68" t="s">
        <v>69</v>
      </c>
      <c r="W71" s="68" t="s">
        <v>69</v>
      </c>
      <c r="X71" s="24" t="s">
        <v>69</v>
      </c>
      <c r="Y71" s="23" t="s">
        <v>69</v>
      </c>
      <c r="Z71" s="25" t="s">
        <v>69</v>
      </c>
      <c r="AA71" s="8" t="s">
        <v>69</v>
      </c>
      <c r="AB71" s="8" t="s">
        <v>69</v>
      </c>
      <c r="AC71" s="10" t="s">
        <v>69</v>
      </c>
      <c r="AD71" s="7" t="s">
        <v>59</v>
      </c>
      <c r="AE71" s="16" t="e">
        <f t="shared" si="6"/>
        <v>#VALUE!</v>
      </c>
      <c r="AF71" s="8" t="e">
        <f t="shared" si="7"/>
        <v>#VALUE!</v>
      </c>
      <c r="AG71" s="16" t="e">
        <f t="shared" si="8"/>
        <v>#VALUE!</v>
      </c>
      <c r="AH71" s="16" t="e">
        <f t="shared" si="9"/>
        <v>#VALUE!</v>
      </c>
      <c r="AI71" s="16" t="e">
        <f t="shared" si="10"/>
        <v>#VALUE!</v>
      </c>
      <c r="AJ71" s="16" t="e">
        <f t="shared" si="11"/>
        <v>#VALUE!</v>
      </c>
    </row>
    <row r="72" spans="1:36">
      <c r="A72" s="26" t="s">
        <v>77</v>
      </c>
      <c r="B72" s="5">
        <v>0.1</v>
      </c>
      <c r="C72" s="20" t="s">
        <v>69</v>
      </c>
      <c r="D72" s="21" t="s">
        <v>69</v>
      </c>
      <c r="E72" s="20" t="s">
        <v>69</v>
      </c>
      <c r="F72" s="22" t="s">
        <v>69</v>
      </c>
      <c r="G72" s="22" t="s">
        <v>69</v>
      </c>
      <c r="H72" s="21" t="s">
        <v>69</v>
      </c>
      <c r="I72" s="9" t="s">
        <v>69</v>
      </c>
      <c r="J72" s="10" t="s">
        <v>69</v>
      </c>
      <c r="K72" s="9" t="s">
        <v>69</v>
      </c>
      <c r="L72" s="8" t="s">
        <v>69</v>
      </c>
      <c r="M72" s="22" t="s">
        <v>69</v>
      </c>
      <c r="N72" s="22" t="s">
        <v>69</v>
      </c>
      <c r="O72" s="20" t="s">
        <v>69</v>
      </c>
      <c r="P72" s="21" t="s">
        <v>69</v>
      </c>
      <c r="Q72" s="20" t="s">
        <v>69</v>
      </c>
      <c r="R72" s="22" t="s">
        <v>69</v>
      </c>
      <c r="S72" s="22" t="s">
        <v>69</v>
      </c>
      <c r="T72" s="21" t="s">
        <v>69</v>
      </c>
      <c r="U72" s="68" t="s">
        <v>69</v>
      </c>
      <c r="V72" s="68" t="s">
        <v>69</v>
      </c>
      <c r="W72" s="68" t="s">
        <v>69</v>
      </c>
      <c r="X72" s="72" t="s">
        <v>69</v>
      </c>
      <c r="Y72" s="73" t="s">
        <v>69</v>
      </c>
      <c r="Z72" s="74" t="s">
        <v>69</v>
      </c>
      <c r="AA72" s="22" t="s">
        <v>69</v>
      </c>
      <c r="AB72" s="22" t="s">
        <v>69</v>
      </c>
      <c r="AC72" s="21" t="s">
        <v>69</v>
      </c>
      <c r="AD72" s="7" t="s">
        <v>59</v>
      </c>
      <c r="AE72" s="16" t="e">
        <f t="shared" si="6"/>
        <v>#VALUE!</v>
      </c>
      <c r="AF72" s="8" t="e">
        <f t="shared" si="7"/>
        <v>#VALUE!</v>
      </c>
      <c r="AG72" s="16" t="e">
        <f t="shared" si="8"/>
        <v>#VALUE!</v>
      </c>
      <c r="AH72" s="16" t="e">
        <f t="shared" si="9"/>
        <v>#VALUE!</v>
      </c>
      <c r="AI72" s="16" t="e">
        <f t="shared" si="10"/>
        <v>#VALUE!</v>
      </c>
      <c r="AJ72" s="16" t="e">
        <f t="shared" si="11"/>
        <v>#VALUE!</v>
      </c>
    </row>
    <row r="73" spans="1:36">
      <c r="A73" s="26" t="s">
        <v>77</v>
      </c>
      <c r="B73" s="5">
        <v>0.3</v>
      </c>
      <c r="C73" s="20" t="s">
        <v>69</v>
      </c>
      <c r="D73" s="21" t="s">
        <v>69</v>
      </c>
      <c r="E73" s="20" t="s">
        <v>69</v>
      </c>
      <c r="F73" s="22" t="s">
        <v>69</v>
      </c>
      <c r="G73" s="22" t="s">
        <v>69</v>
      </c>
      <c r="H73" s="21" t="s">
        <v>69</v>
      </c>
      <c r="I73" s="9" t="s">
        <v>69</v>
      </c>
      <c r="J73" s="10" t="s">
        <v>69</v>
      </c>
      <c r="K73" s="9" t="s">
        <v>69</v>
      </c>
      <c r="L73" s="8" t="s">
        <v>69</v>
      </c>
      <c r="M73" s="22" t="s">
        <v>69</v>
      </c>
      <c r="N73" s="22" t="s">
        <v>69</v>
      </c>
      <c r="O73" s="20" t="s">
        <v>69</v>
      </c>
      <c r="P73" s="21" t="s">
        <v>69</v>
      </c>
      <c r="Q73" s="20" t="s">
        <v>69</v>
      </c>
      <c r="R73" s="22" t="s">
        <v>69</v>
      </c>
      <c r="S73" s="22" t="s">
        <v>69</v>
      </c>
      <c r="T73" s="21" t="s">
        <v>69</v>
      </c>
      <c r="U73" s="68" t="s">
        <v>69</v>
      </c>
      <c r="V73" s="68" t="s">
        <v>69</v>
      </c>
      <c r="W73" s="68" t="s">
        <v>69</v>
      </c>
      <c r="X73" s="72" t="s">
        <v>69</v>
      </c>
      <c r="Y73" s="73" t="s">
        <v>69</v>
      </c>
      <c r="Z73" s="74" t="s">
        <v>69</v>
      </c>
      <c r="AA73" s="22" t="s">
        <v>69</v>
      </c>
      <c r="AB73" s="22" t="s">
        <v>69</v>
      </c>
      <c r="AC73" s="21" t="s">
        <v>69</v>
      </c>
      <c r="AD73" s="7" t="s">
        <v>59</v>
      </c>
      <c r="AE73" s="16" t="e">
        <f t="shared" si="6"/>
        <v>#VALUE!</v>
      </c>
      <c r="AF73" s="8" t="e">
        <f t="shared" si="7"/>
        <v>#VALUE!</v>
      </c>
      <c r="AG73" s="16" t="e">
        <f t="shared" si="8"/>
        <v>#VALUE!</v>
      </c>
      <c r="AH73" s="16" t="e">
        <f t="shared" si="9"/>
        <v>#VALUE!</v>
      </c>
      <c r="AI73" s="16" t="e">
        <f t="shared" si="10"/>
        <v>#VALUE!</v>
      </c>
      <c r="AJ73" s="16" t="e">
        <f t="shared" si="11"/>
        <v>#VALUE!</v>
      </c>
    </row>
    <row r="74" spans="1:36">
      <c r="A74" s="26" t="s">
        <v>77</v>
      </c>
      <c r="B74" s="5">
        <v>1</v>
      </c>
      <c r="C74" s="20" t="s">
        <v>69</v>
      </c>
      <c r="D74" s="21" t="s">
        <v>69</v>
      </c>
      <c r="E74" s="20" t="s">
        <v>69</v>
      </c>
      <c r="F74" s="22" t="s">
        <v>69</v>
      </c>
      <c r="G74" s="22" t="s">
        <v>69</v>
      </c>
      <c r="H74" s="21" t="s">
        <v>69</v>
      </c>
      <c r="I74" s="9" t="s">
        <v>69</v>
      </c>
      <c r="J74" s="10" t="s">
        <v>69</v>
      </c>
      <c r="K74" s="9" t="s">
        <v>69</v>
      </c>
      <c r="L74" s="8" t="s">
        <v>69</v>
      </c>
      <c r="M74" s="22" t="s">
        <v>69</v>
      </c>
      <c r="N74" s="22" t="s">
        <v>69</v>
      </c>
      <c r="O74" s="20" t="s">
        <v>69</v>
      </c>
      <c r="P74" s="21" t="s">
        <v>69</v>
      </c>
      <c r="Q74" s="20" t="s">
        <v>69</v>
      </c>
      <c r="R74" s="22" t="s">
        <v>69</v>
      </c>
      <c r="S74" s="22" t="s">
        <v>69</v>
      </c>
      <c r="T74" s="21" t="s">
        <v>69</v>
      </c>
      <c r="U74" s="68" t="s">
        <v>69</v>
      </c>
      <c r="V74" s="68" t="s">
        <v>69</v>
      </c>
      <c r="W74" s="68" t="s">
        <v>69</v>
      </c>
      <c r="X74" s="72" t="s">
        <v>69</v>
      </c>
      <c r="Y74" s="73" t="s">
        <v>69</v>
      </c>
      <c r="Z74" s="74" t="s">
        <v>69</v>
      </c>
      <c r="AA74" s="22" t="s">
        <v>69</v>
      </c>
      <c r="AB74" s="22" t="s">
        <v>69</v>
      </c>
      <c r="AC74" s="21" t="s">
        <v>69</v>
      </c>
      <c r="AD74" s="7" t="s">
        <v>59</v>
      </c>
      <c r="AE74" s="16" t="e">
        <f t="shared" si="6"/>
        <v>#VALUE!</v>
      </c>
      <c r="AF74" s="8" t="e">
        <f t="shared" si="7"/>
        <v>#VALUE!</v>
      </c>
      <c r="AG74" s="16" t="e">
        <f t="shared" si="8"/>
        <v>#VALUE!</v>
      </c>
      <c r="AH74" s="16" t="e">
        <f t="shared" si="9"/>
        <v>#VALUE!</v>
      </c>
      <c r="AI74" s="16" t="e">
        <f t="shared" si="10"/>
        <v>#VALUE!</v>
      </c>
      <c r="AJ74" s="16" t="e">
        <f t="shared" si="11"/>
        <v>#VALUE!</v>
      </c>
    </row>
    <row r="75" spans="1:36">
      <c r="A75" s="12" t="s">
        <v>19</v>
      </c>
      <c r="B75" s="13">
        <v>0.1</v>
      </c>
      <c r="C75" s="1">
        <v>0.93</v>
      </c>
      <c r="D75" s="2">
        <v>0.93</v>
      </c>
      <c r="E75" s="1">
        <v>0.92</v>
      </c>
      <c r="F75" s="3">
        <v>0.93</v>
      </c>
      <c r="G75" s="3">
        <v>0.93</v>
      </c>
      <c r="H75" s="2">
        <v>0.93</v>
      </c>
      <c r="I75" s="14">
        <v>2.01E-2</v>
      </c>
      <c r="J75" s="15">
        <v>2.01E-2</v>
      </c>
      <c r="K75" s="14">
        <v>3.0800000000000003E-5</v>
      </c>
      <c r="L75" s="4">
        <v>1.6799999999999998E-5</v>
      </c>
      <c r="M75" s="4">
        <v>1.2E-2</v>
      </c>
      <c r="N75" s="4">
        <v>1.24E-2</v>
      </c>
      <c r="O75" s="14">
        <v>3.43</v>
      </c>
      <c r="P75" s="15">
        <v>3.44</v>
      </c>
      <c r="Q75" s="14">
        <v>4.2799999999999998E-2</v>
      </c>
      <c r="R75" s="4">
        <v>3.9899999999999998E-2</v>
      </c>
      <c r="S75" s="4">
        <v>2</v>
      </c>
      <c r="T75" s="15">
        <v>2.08</v>
      </c>
      <c r="U75" s="64">
        <v>2.1299999999999999E-2</v>
      </c>
      <c r="V75" s="64">
        <v>1.9099999999999999E-2</v>
      </c>
      <c r="W75" s="64">
        <v>2.0199999999999999E-2</v>
      </c>
      <c r="X75" s="65">
        <v>0.97870000000000001</v>
      </c>
      <c r="Y75" s="66">
        <v>0.98089999999999999</v>
      </c>
      <c r="Z75" s="67">
        <v>0.9798</v>
      </c>
      <c r="AA75" s="4">
        <v>60.5</v>
      </c>
      <c r="AB75" s="4">
        <v>62.5</v>
      </c>
      <c r="AC75" s="15">
        <v>61.5</v>
      </c>
      <c r="AD75" s="7"/>
      <c r="AE75" s="16">
        <f t="shared" si="6"/>
        <v>2.1399999999999997</v>
      </c>
      <c r="AF75" s="8">
        <f t="shared" si="7"/>
        <v>1.9182692307692306</v>
      </c>
      <c r="AG75" s="16">
        <f t="shared" si="8"/>
        <v>2.0291346153846153</v>
      </c>
      <c r="AH75" s="16">
        <f t="shared" si="9"/>
        <v>60.388706122448987</v>
      </c>
      <c r="AI75" s="16">
        <f t="shared" si="10"/>
        <v>62.398236482558147</v>
      </c>
      <c r="AJ75" s="16">
        <f t="shared" si="11"/>
        <v>61.393471302503571</v>
      </c>
    </row>
    <row r="76" spans="1:36">
      <c r="A76" s="12" t="s">
        <v>19</v>
      </c>
      <c r="B76" s="13">
        <v>0.3</v>
      </c>
      <c r="C76" s="1">
        <v>0.92</v>
      </c>
      <c r="D76" s="2">
        <v>0.92</v>
      </c>
      <c r="E76" s="1">
        <v>0.94</v>
      </c>
      <c r="F76" s="3">
        <v>0.92</v>
      </c>
      <c r="G76" s="3">
        <v>0.93</v>
      </c>
      <c r="H76" s="2">
        <v>0.93</v>
      </c>
      <c r="I76" s="14">
        <v>7.2500000000000004E-3</v>
      </c>
      <c r="J76" s="15">
        <v>7.5100000000000002E-3</v>
      </c>
      <c r="K76" s="14">
        <v>8.2299999999999995E-5</v>
      </c>
      <c r="L76" s="4">
        <v>1.4100000000000001E-4</v>
      </c>
      <c r="M76" s="4">
        <v>6.2500000000000003E-3</v>
      </c>
      <c r="N76" s="4">
        <v>6.3299999999999997E-3</v>
      </c>
      <c r="O76" s="14">
        <v>3.44</v>
      </c>
      <c r="P76" s="15">
        <v>3.6</v>
      </c>
      <c r="Q76" s="14">
        <v>6.2600000000000003E-2</v>
      </c>
      <c r="R76" s="4">
        <v>9.1499999999999998E-2</v>
      </c>
      <c r="S76" s="4">
        <v>2.87</v>
      </c>
      <c r="T76" s="15">
        <v>2.91</v>
      </c>
      <c r="U76" s="64">
        <v>2.18E-2</v>
      </c>
      <c r="V76" s="64">
        <v>3.1399999999999997E-2</v>
      </c>
      <c r="W76" s="64">
        <v>2.6599999999999999E-2</v>
      </c>
      <c r="X76" s="65">
        <v>0.97819999999999996</v>
      </c>
      <c r="Y76" s="66">
        <v>0.96860000000000002</v>
      </c>
      <c r="Z76" s="67">
        <v>0.97340000000000004</v>
      </c>
      <c r="AA76" s="4">
        <v>86.5</v>
      </c>
      <c r="AB76" s="4">
        <v>85.3</v>
      </c>
      <c r="AC76" s="15">
        <v>85.9</v>
      </c>
      <c r="AD76" s="7"/>
      <c r="AE76" s="16">
        <f t="shared" ref="AE76:AE139" si="12">Q76/S76*100</f>
        <v>2.1811846689895469</v>
      </c>
      <c r="AF76" s="8">
        <f t="shared" ref="AF76:AF139" si="13">R76/T76*100</f>
        <v>3.1443298969072164</v>
      </c>
      <c r="AG76" s="16">
        <f t="shared" ref="AG76:AG139" si="14">AVERAGE(AE76:AF76)</f>
        <v>2.6627572829483817</v>
      </c>
      <c r="AH76" s="16">
        <f t="shared" ref="AH76:AH139" si="15">(Q76*3.3333+S76*2)/(O76*2)*100</f>
        <v>86.463147965116278</v>
      </c>
      <c r="AI76" s="16">
        <f t="shared" ref="AI76:AI139" si="16">(R76*3.3333+T76*2)/(P76*2)*100</f>
        <v>85.06940208333333</v>
      </c>
      <c r="AJ76" s="16">
        <f t="shared" ref="AJ76:AJ139" si="17">AVERAGE(AH76:AI76)</f>
        <v>85.766275024224797</v>
      </c>
    </row>
    <row r="77" spans="1:36">
      <c r="A77" s="12" t="s">
        <v>19</v>
      </c>
      <c r="B77" s="13">
        <v>1</v>
      </c>
      <c r="C77" s="1">
        <v>0.93</v>
      </c>
      <c r="D77" s="2">
        <v>0.93</v>
      </c>
      <c r="E77" s="1">
        <v>0.91</v>
      </c>
      <c r="F77" s="3">
        <v>0.91</v>
      </c>
      <c r="G77" s="3">
        <v>0.93</v>
      </c>
      <c r="H77" s="2">
        <v>0.93</v>
      </c>
      <c r="I77" s="14">
        <v>5.5100000000000001E-3</v>
      </c>
      <c r="J77" s="15">
        <v>5.4400000000000004E-3</v>
      </c>
      <c r="K77" s="14">
        <v>1.7399999999999999E-5</v>
      </c>
      <c r="L77" s="4">
        <v>1.52E-5</v>
      </c>
      <c r="M77" s="4">
        <v>6.5700000000000003E-3</v>
      </c>
      <c r="N77" s="4">
        <v>6.6400000000000001E-3</v>
      </c>
      <c r="O77" s="14">
        <v>2.68</v>
      </c>
      <c r="P77" s="15">
        <v>2.65</v>
      </c>
      <c r="Q77" s="14">
        <v>4.7100000000000003E-2</v>
      </c>
      <c r="R77" s="4">
        <v>4.5699999999999998E-2</v>
      </c>
      <c r="S77" s="4">
        <v>3.2</v>
      </c>
      <c r="T77" s="15">
        <v>3.23</v>
      </c>
      <c r="U77" s="64">
        <v>1.47E-2</v>
      </c>
      <c r="V77" s="64">
        <v>1.41E-2</v>
      </c>
      <c r="W77" s="64">
        <v>1.44E-2</v>
      </c>
      <c r="X77" s="65">
        <v>0.98529999999999995</v>
      </c>
      <c r="Y77" s="66">
        <v>0.9859</v>
      </c>
      <c r="Z77" s="67">
        <v>0.98560000000000003</v>
      </c>
      <c r="AA77" s="4">
        <v>100</v>
      </c>
      <c r="AB77" s="4">
        <v>100</v>
      </c>
      <c r="AC77" s="15">
        <v>100</v>
      </c>
      <c r="AD77" s="7"/>
      <c r="AE77" s="16">
        <f t="shared" si="12"/>
        <v>1.471875</v>
      </c>
      <c r="AF77" s="8">
        <f t="shared" si="13"/>
        <v>1.414860681114551</v>
      </c>
      <c r="AG77" s="16">
        <f t="shared" si="14"/>
        <v>1.4433678405572756</v>
      </c>
      <c r="AH77" s="16">
        <f t="shared" si="15"/>
        <v>122.33206026119403</v>
      </c>
      <c r="AI77" s="16">
        <f t="shared" si="16"/>
        <v>124.76097754716982</v>
      </c>
      <c r="AJ77" s="16">
        <f t="shared" si="17"/>
        <v>123.54651890418192</v>
      </c>
    </row>
    <row r="78" spans="1:36">
      <c r="A78" s="12" t="s">
        <v>33</v>
      </c>
      <c r="B78" s="13">
        <v>0.1</v>
      </c>
      <c r="C78" s="1">
        <v>1.64</v>
      </c>
      <c r="D78" s="2">
        <v>1.65</v>
      </c>
      <c r="E78" s="1">
        <v>1.65</v>
      </c>
      <c r="F78" s="3">
        <v>1.65</v>
      </c>
      <c r="G78" s="3">
        <v>1.64</v>
      </c>
      <c r="H78" s="2">
        <v>1.64</v>
      </c>
      <c r="I78" s="14">
        <v>0.58099999999999996</v>
      </c>
      <c r="J78" s="15">
        <v>0.52800000000000002</v>
      </c>
      <c r="K78" s="14">
        <v>2.4399999999999999E-3</v>
      </c>
      <c r="L78" s="4">
        <v>5.8100000000000001E-3</v>
      </c>
      <c r="M78" s="4">
        <v>0.499</v>
      </c>
      <c r="N78" s="4">
        <v>0.52100000000000002</v>
      </c>
      <c r="O78" s="14">
        <v>3.61</v>
      </c>
      <c r="P78" s="15">
        <v>3.28</v>
      </c>
      <c r="Q78" s="14">
        <v>4.62E-3</v>
      </c>
      <c r="R78" s="4">
        <v>2.7199999999999998E-2</v>
      </c>
      <c r="S78" s="4">
        <v>3.1</v>
      </c>
      <c r="T78" s="15">
        <v>3.24</v>
      </c>
      <c r="U78" s="64">
        <v>1.49E-3</v>
      </c>
      <c r="V78" s="64">
        <v>8.3999999999999995E-3</v>
      </c>
      <c r="W78" s="64">
        <v>4.9449999999999997E-3</v>
      </c>
      <c r="X78" s="65">
        <v>0.99851000000000001</v>
      </c>
      <c r="Y78" s="66">
        <v>0.99160000000000004</v>
      </c>
      <c r="Z78" s="67">
        <v>0.99505500000000002</v>
      </c>
      <c r="AA78" s="4">
        <v>86.2</v>
      </c>
      <c r="AB78" s="4">
        <v>100</v>
      </c>
      <c r="AC78" s="15">
        <v>93.1</v>
      </c>
      <c r="AD78" s="7"/>
      <c r="AE78" s="16">
        <f t="shared" si="12"/>
        <v>0.14903225806451612</v>
      </c>
      <c r="AF78" s="8">
        <f t="shared" si="13"/>
        <v>0.83950617283950602</v>
      </c>
      <c r="AG78" s="16">
        <f t="shared" si="14"/>
        <v>0.49426921545201108</v>
      </c>
      <c r="AH78" s="16">
        <f t="shared" si="15"/>
        <v>86.085870443213309</v>
      </c>
      <c r="AI78" s="16">
        <f t="shared" si="16"/>
        <v>100.16258780487806</v>
      </c>
      <c r="AJ78" s="16">
        <f t="shared" si="17"/>
        <v>93.124229124045684</v>
      </c>
    </row>
    <row r="79" spans="1:36">
      <c r="A79" s="12" t="s">
        <v>33</v>
      </c>
      <c r="B79" s="13">
        <v>0.3</v>
      </c>
      <c r="C79" s="1">
        <v>1.63</v>
      </c>
      <c r="D79" s="2">
        <v>1.62</v>
      </c>
      <c r="E79" s="1">
        <v>1.62</v>
      </c>
      <c r="F79" s="3">
        <v>1.64</v>
      </c>
      <c r="G79" s="3">
        <v>1.63</v>
      </c>
      <c r="H79" s="2">
        <v>1.63</v>
      </c>
      <c r="I79" s="14">
        <v>0.50800000000000001</v>
      </c>
      <c r="J79" s="15">
        <v>0.55000000000000004</v>
      </c>
      <c r="K79" s="14">
        <v>2.4599999999999999E-3</v>
      </c>
      <c r="L79" s="4">
        <v>2.8300000000000001E-3</v>
      </c>
      <c r="M79" s="4">
        <v>0.52400000000000002</v>
      </c>
      <c r="N79" s="4">
        <v>0.57599999999999996</v>
      </c>
      <c r="O79" s="14">
        <v>3.66</v>
      </c>
      <c r="P79" s="15">
        <v>4.03</v>
      </c>
      <c r="Q79" s="14">
        <v>0</v>
      </c>
      <c r="R79" s="4">
        <v>0</v>
      </c>
      <c r="S79" s="4">
        <v>3.79</v>
      </c>
      <c r="T79" s="15">
        <v>4.26</v>
      </c>
      <c r="U79" s="64">
        <v>0</v>
      </c>
      <c r="V79" s="64">
        <v>0</v>
      </c>
      <c r="W79" s="64">
        <v>0</v>
      </c>
      <c r="X79" s="65">
        <v>1</v>
      </c>
      <c r="Y79" s="66">
        <v>1</v>
      </c>
      <c r="Z79" s="67">
        <v>1</v>
      </c>
      <c r="AA79" s="4">
        <v>100</v>
      </c>
      <c r="AB79" s="4">
        <v>100</v>
      </c>
      <c r="AC79" s="15">
        <v>100</v>
      </c>
      <c r="AD79" s="7"/>
      <c r="AE79" s="16">
        <f t="shared" si="12"/>
        <v>0</v>
      </c>
      <c r="AF79" s="8">
        <f t="shared" si="13"/>
        <v>0</v>
      </c>
      <c r="AG79" s="16">
        <f t="shared" si="14"/>
        <v>0</v>
      </c>
      <c r="AH79" s="16">
        <f t="shared" si="15"/>
        <v>103.55191256830601</v>
      </c>
      <c r="AI79" s="16">
        <f t="shared" si="16"/>
        <v>105.70719602977667</v>
      </c>
      <c r="AJ79" s="16">
        <f t="shared" si="17"/>
        <v>104.62955429904133</v>
      </c>
    </row>
    <row r="80" spans="1:36">
      <c r="A80" s="12" t="s">
        <v>33</v>
      </c>
      <c r="B80" s="13">
        <v>1</v>
      </c>
      <c r="C80" s="1">
        <v>1.64</v>
      </c>
      <c r="D80" s="2">
        <v>1.64</v>
      </c>
      <c r="E80" s="1">
        <v>1.64</v>
      </c>
      <c r="F80" s="3">
        <v>1.64</v>
      </c>
      <c r="G80" s="3">
        <v>1.64</v>
      </c>
      <c r="H80" s="2">
        <v>1.64</v>
      </c>
      <c r="I80" s="14">
        <v>0.45600000000000002</v>
      </c>
      <c r="J80" s="15">
        <v>0.46800000000000003</v>
      </c>
      <c r="K80" s="14">
        <v>2.4399999999999999E-4</v>
      </c>
      <c r="L80" s="4">
        <v>1.5200000000000001E-3</v>
      </c>
      <c r="M80" s="4">
        <v>0.49099999999999999</v>
      </c>
      <c r="N80" s="4">
        <v>0.50700000000000001</v>
      </c>
      <c r="O80" s="14">
        <v>2.58</v>
      </c>
      <c r="P80" s="15">
        <v>2.65</v>
      </c>
      <c r="Q80" s="14">
        <v>0</v>
      </c>
      <c r="R80" s="4">
        <v>2.41E-5</v>
      </c>
      <c r="S80" s="4">
        <v>2.77</v>
      </c>
      <c r="T80" s="15">
        <v>2.86</v>
      </c>
      <c r="U80" s="64">
        <v>0</v>
      </c>
      <c r="V80" s="64">
        <v>8.4200000000000007E-6</v>
      </c>
      <c r="W80" s="64">
        <v>4.2100000000000003E-6</v>
      </c>
      <c r="X80" s="65">
        <v>1</v>
      </c>
      <c r="Y80" s="66">
        <v>0.99999157999999999</v>
      </c>
      <c r="Z80" s="67">
        <v>0.99999579000000005</v>
      </c>
      <c r="AA80" s="4">
        <v>100</v>
      </c>
      <c r="AB80" s="4">
        <v>100</v>
      </c>
      <c r="AC80" s="15">
        <v>100</v>
      </c>
      <c r="AD80" s="7"/>
      <c r="AE80" s="16">
        <f t="shared" si="12"/>
        <v>0</v>
      </c>
      <c r="AF80" s="8">
        <f t="shared" si="13"/>
        <v>8.4265734265734273E-4</v>
      </c>
      <c r="AG80" s="16">
        <f t="shared" si="14"/>
        <v>4.2132867132867137E-4</v>
      </c>
      <c r="AH80" s="16">
        <f t="shared" si="15"/>
        <v>107.36434108527131</v>
      </c>
      <c r="AI80" s="16">
        <f t="shared" si="16"/>
        <v>107.92604400999998</v>
      </c>
      <c r="AJ80" s="16">
        <f t="shared" si="17"/>
        <v>107.64519254763565</v>
      </c>
    </row>
    <row r="81" spans="1:36">
      <c r="A81" s="12" t="s">
        <v>40</v>
      </c>
      <c r="B81" s="13">
        <v>0.1</v>
      </c>
      <c r="C81" s="1">
        <v>1.69</v>
      </c>
      <c r="D81" s="2">
        <v>1.68</v>
      </c>
      <c r="E81" s="1">
        <v>1.68</v>
      </c>
      <c r="F81" s="3">
        <v>1.68</v>
      </c>
      <c r="G81" s="3">
        <v>1.69</v>
      </c>
      <c r="H81" s="2">
        <v>1.69</v>
      </c>
      <c r="I81" s="14">
        <v>1.37E-2</v>
      </c>
      <c r="J81" s="15">
        <v>1.5100000000000001E-2</v>
      </c>
      <c r="K81" s="14">
        <v>8.1499999999999997E-4</v>
      </c>
      <c r="L81" s="4">
        <v>7.7899999999999996E-4</v>
      </c>
      <c r="M81" s="4">
        <v>9.0399999999999994E-3</v>
      </c>
      <c r="N81" s="4">
        <v>9.9500000000000005E-3</v>
      </c>
      <c r="O81" s="14">
        <v>2.31</v>
      </c>
      <c r="P81" s="15">
        <v>2.5499999999999998</v>
      </c>
      <c r="Q81" s="14">
        <v>0.47899999999999998</v>
      </c>
      <c r="R81" s="4">
        <v>0.45800000000000002</v>
      </c>
      <c r="S81" s="4">
        <v>1.53</v>
      </c>
      <c r="T81" s="15">
        <v>1.69</v>
      </c>
      <c r="U81" s="64">
        <v>0.313</v>
      </c>
      <c r="V81" s="64">
        <v>0.27100000000000002</v>
      </c>
      <c r="W81" s="64">
        <v>0.29200000000000004</v>
      </c>
      <c r="X81" s="65">
        <v>0.68700000000000006</v>
      </c>
      <c r="Y81" s="66">
        <v>0.72899999999999998</v>
      </c>
      <c r="Z81" s="67">
        <v>0.70799999999999996</v>
      </c>
      <c r="AA81" s="4">
        <v>101</v>
      </c>
      <c r="AB81" s="4">
        <v>96.1</v>
      </c>
      <c r="AC81" s="15">
        <v>98.5</v>
      </c>
      <c r="AD81" s="7"/>
      <c r="AE81" s="16">
        <f t="shared" si="12"/>
        <v>31.307189542483659</v>
      </c>
      <c r="AF81" s="8">
        <f t="shared" si="13"/>
        <v>27.100591715976336</v>
      </c>
      <c r="AG81" s="16">
        <f t="shared" si="14"/>
        <v>29.203890629229996</v>
      </c>
      <c r="AH81" s="16">
        <f t="shared" si="15"/>
        <v>100.7933051948052</v>
      </c>
      <c r="AI81" s="16">
        <f t="shared" si="16"/>
        <v>96.208850980392157</v>
      </c>
      <c r="AJ81" s="16">
        <f t="shared" si="17"/>
        <v>98.501078087598671</v>
      </c>
    </row>
    <row r="82" spans="1:36">
      <c r="A82" s="12" t="s">
        <v>40</v>
      </c>
      <c r="B82" s="13">
        <v>0.3</v>
      </c>
      <c r="C82" s="1">
        <v>1.67</v>
      </c>
      <c r="D82" s="2">
        <v>1.67</v>
      </c>
      <c r="E82" s="1">
        <v>1.65</v>
      </c>
      <c r="F82" s="3">
        <v>1.64</v>
      </c>
      <c r="G82" s="3">
        <v>1.67</v>
      </c>
      <c r="H82" s="2">
        <v>1.67</v>
      </c>
      <c r="I82" s="14">
        <v>1.5599999999999999E-2</v>
      </c>
      <c r="J82" s="15">
        <v>1.6500000000000001E-2</v>
      </c>
      <c r="K82" s="14">
        <v>7.6000000000000004E-4</v>
      </c>
      <c r="L82" s="4">
        <v>5.1999999999999995E-4</v>
      </c>
      <c r="M82" s="4">
        <v>1.21E-2</v>
      </c>
      <c r="N82" s="4">
        <v>1.21E-2</v>
      </c>
      <c r="O82" s="14">
        <v>2.74</v>
      </c>
      <c r="P82" s="15">
        <v>2.96</v>
      </c>
      <c r="Q82" s="14">
        <v>0.36499999999999999</v>
      </c>
      <c r="R82" s="4">
        <v>0.245</v>
      </c>
      <c r="S82" s="4">
        <v>2.04</v>
      </c>
      <c r="T82" s="15">
        <v>2.04</v>
      </c>
      <c r="U82" s="64">
        <v>0.17899999999999999</v>
      </c>
      <c r="V82" s="64">
        <v>0.12</v>
      </c>
      <c r="W82" s="64">
        <v>0.14949999999999999</v>
      </c>
      <c r="X82" s="65">
        <v>0.82099999999999995</v>
      </c>
      <c r="Y82" s="66">
        <v>0.88</v>
      </c>
      <c r="Z82" s="67">
        <v>0.85050000000000003</v>
      </c>
      <c r="AA82" s="4">
        <v>96.6</v>
      </c>
      <c r="AB82" s="4">
        <v>82.7</v>
      </c>
      <c r="AC82" s="15">
        <v>89.7</v>
      </c>
      <c r="AD82" s="7"/>
      <c r="AE82" s="16">
        <f t="shared" si="12"/>
        <v>17.892156862745097</v>
      </c>
      <c r="AF82" s="8">
        <f t="shared" si="13"/>
        <v>12.009803921568626</v>
      </c>
      <c r="AG82" s="16">
        <f t="shared" si="14"/>
        <v>14.950980392156861</v>
      </c>
      <c r="AH82" s="16">
        <f t="shared" si="15"/>
        <v>96.654279197080285</v>
      </c>
      <c r="AI82" s="16">
        <f t="shared" si="16"/>
        <v>82.713826013513511</v>
      </c>
      <c r="AJ82" s="16">
        <f t="shared" si="17"/>
        <v>89.684052605296898</v>
      </c>
    </row>
    <row r="83" spans="1:36">
      <c r="A83" s="12" t="s">
        <v>40</v>
      </c>
      <c r="B83" s="13">
        <v>1</v>
      </c>
      <c r="C83" s="1">
        <v>1.73</v>
      </c>
      <c r="D83" s="2">
        <v>1.73</v>
      </c>
      <c r="E83" s="1">
        <v>1.73</v>
      </c>
      <c r="F83" s="3">
        <v>1.73</v>
      </c>
      <c r="G83" s="3">
        <v>1.73</v>
      </c>
      <c r="H83" s="2">
        <v>1.73</v>
      </c>
      <c r="I83" s="14">
        <v>6.3499999999999997E-3</v>
      </c>
      <c r="J83" s="15">
        <v>6.3400000000000001E-3</v>
      </c>
      <c r="K83" s="14">
        <v>1.75E-4</v>
      </c>
      <c r="L83" s="4">
        <v>1.6200000000000001E-4</v>
      </c>
      <c r="M83" s="4">
        <v>5.8500000000000002E-3</v>
      </c>
      <c r="N83" s="4">
        <v>6.1700000000000001E-3</v>
      </c>
      <c r="O83" s="14">
        <v>3.55</v>
      </c>
      <c r="P83" s="15">
        <v>3.54</v>
      </c>
      <c r="Q83" s="14">
        <v>9.4E-2</v>
      </c>
      <c r="R83" s="4">
        <v>8.4900000000000003E-2</v>
      </c>
      <c r="S83" s="4">
        <v>3.31</v>
      </c>
      <c r="T83" s="15">
        <v>3.47</v>
      </c>
      <c r="U83" s="64">
        <v>2.8400000000000002E-2</v>
      </c>
      <c r="V83" s="64">
        <v>2.4500000000000001E-2</v>
      </c>
      <c r="W83" s="64">
        <v>2.6450000000000001E-2</v>
      </c>
      <c r="X83" s="65">
        <v>0.97160000000000002</v>
      </c>
      <c r="Y83" s="66">
        <v>0.97550000000000003</v>
      </c>
      <c r="Z83" s="67">
        <v>0.97355000000000003</v>
      </c>
      <c r="AA83" s="4">
        <v>97.9</v>
      </c>
      <c r="AB83" s="4">
        <v>102</v>
      </c>
      <c r="AC83" s="15">
        <v>99.8</v>
      </c>
      <c r="AD83" s="7"/>
      <c r="AE83" s="16">
        <f t="shared" si="12"/>
        <v>2.8398791540785497</v>
      </c>
      <c r="AF83" s="8">
        <f t="shared" si="13"/>
        <v>2.4466858789625361</v>
      </c>
      <c r="AG83" s="16">
        <f t="shared" si="14"/>
        <v>2.6432825165205429</v>
      </c>
      <c r="AH83" s="16">
        <f t="shared" si="15"/>
        <v>97.652538028169019</v>
      </c>
      <c r="AI83" s="16">
        <f t="shared" si="16"/>
        <v>102.01973403954803</v>
      </c>
      <c r="AJ83" s="16">
        <f t="shared" si="17"/>
        <v>99.836136033858523</v>
      </c>
    </row>
    <row r="84" spans="1:36" s="168" customFormat="1">
      <c r="A84" s="158" t="s">
        <v>61</v>
      </c>
      <c r="B84" s="159">
        <v>0.1</v>
      </c>
      <c r="C84" s="160" t="s">
        <v>69</v>
      </c>
      <c r="D84" s="161" t="s">
        <v>69</v>
      </c>
      <c r="E84" s="160" t="s">
        <v>69</v>
      </c>
      <c r="F84" s="162" t="s">
        <v>69</v>
      </c>
      <c r="G84" s="162" t="s">
        <v>69</v>
      </c>
      <c r="H84" s="161" t="s">
        <v>69</v>
      </c>
      <c r="I84" s="160" t="s">
        <v>69</v>
      </c>
      <c r="J84" s="161" t="s">
        <v>69</v>
      </c>
      <c r="K84" s="160" t="s">
        <v>69</v>
      </c>
      <c r="L84" s="162" t="s">
        <v>69</v>
      </c>
      <c r="M84" s="162" t="s">
        <v>69</v>
      </c>
      <c r="N84" s="162" t="s">
        <v>69</v>
      </c>
      <c r="O84" s="160" t="s">
        <v>69</v>
      </c>
      <c r="P84" s="161" t="s">
        <v>69</v>
      </c>
      <c r="Q84" s="180" t="s">
        <v>69</v>
      </c>
      <c r="R84" s="181" t="s">
        <v>69</v>
      </c>
      <c r="S84" s="162" t="s">
        <v>69</v>
      </c>
      <c r="T84" s="161" t="s">
        <v>69</v>
      </c>
      <c r="U84" s="182" t="s">
        <v>69</v>
      </c>
      <c r="V84" s="182" t="s">
        <v>69</v>
      </c>
      <c r="W84" s="182" t="s">
        <v>69</v>
      </c>
      <c r="X84" s="164" t="s">
        <v>69</v>
      </c>
      <c r="Y84" s="163" t="s">
        <v>69</v>
      </c>
      <c r="Z84" s="165" t="s">
        <v>69</v>
      </c>
      <c r="AA84" s="162" t="s">
        <v>69</v>
      </c>
      <c r="AB84" s="162" t="s">
        <v>69</v>
      </c>
      <c r="AC84" s="161" t="s">
        <v>69</v>
      </c>
      <c r="AD84" s="166" t="s">
        <v>59</v>
      </c>
      <c r="AE84" s="167" t="e">
        <f t="shared" si="12"/>
        <v>#VALUE!</v>
      </c>
      <c r="AF84" s="168" t="e">
        <f t="shared" si="13"/>
        <v>#VALUE!</v>
      </c>
      <c r="AG84" s="167" t="e">
        <f t="shared" si="14"/>
        <v>#VALUE!</v>
      </c>
      <c r="AH84" s="167" t="e">
        <f t="shared" si="15"/>
        <v>#VALUE!</v>
      </c>
      <c r="AI84" s="167" t="e">
        <f t="shared" si="16"/>
        <v>#VALUE!</v>
      </c>
      <c r="AJ84" s="167" t="e">
        <f t="shared" si="17"/>
        <v>#VALUE!</v>
      </c>
    </row>
    <row r="85" spans="1:36" s="168" customFormat="1">
      <c r="A85" s="158" t="s">
        <v>61</v>
      </c>
      <c r="B85" s="159">
        <v>0.3</v>
      </c>
      <c r="C85" s="160" t="s">
        <v>69</v>
      </c>
      <c r="D85" s="161" t="s">
        <v>69</v>
      </c>
      <c r="E85" s="160" t="s">
        <v>69</v>
      </c>
      <c r="F85" s="162" t="s">
        <v>69</v>
      </c>
      <c r="G85" s="162" t="s">
        <v>69</v>
      </c>
      <c r="H85" s="161" t="s">
        <v>69</v>
      </c>
      <c r="I85" s="160" t="s">
        <v>69</v>
      </c>
      <c r="J85" s="161" t="s">
        <v>69</v>
      </c>
      <c r="K85" s="160" t="s">
        <v>69</v>
      </c>
      <c r="L85" s="162" t="s">
        <v>69</v>
      </c>
      <c r="M85" s="162" t="s">
        <v>69</v>
      </c>
      <c r="N85" s="162" t="s">
        <v>69</v>
      </c>
      <c r="O85" s="160" t="s">
        <v>69</v>
      </c>
      <c r="P85" s="161" t="s">
        <v>69</v>
      </c>
      <c r="Q85" s="180" t="s">
        <v>69</v>
      </c>
      <c r="R85" s="181" t="s">
        <v>69</v>
      </c>
      <c r="S85" s="162" t="s">
        <v>69</v>
      </c>
      <c r="T85" s="161" t="s">
        <v>69</v>
      </c>
      <c r="U85" s="182" t="s">
        <v>69</v>
      </c>
      <c r="V85" s="182" t="s">
        <v>69</v>
      </c>
      <c r="W85" s="182" t="s">
        <v>69</v>
      </c>
      <c r="X85" s="164" t="s">
        <v>69</v>
      </c>
      <c r="Y85" s="163" t="s">
        <v>69</v>
      </c>
      <c r="Z85" s="165" t="s">
        <v>69</v>
      </c>
      <c r="AA85" s="162" t="s">
        <v>69</v>
      </c>
      <c r="AB85" s="162" t="s">
        <v>69</v>
      </c>
      <c r="AC85" s="161" t="s">
        <v>69</v>
      </c>
      <c r="AD85" s="166" t="s">
        <v>59</v>
      </c>
      <c r="AE85" s="167" t="e">
        <f t="shared" si="12"/>
        <v>#VALUE!</v>
      </c>
      <c r="AF85" s="168" t="e">
        <f t="shared" si="13"/>
        <v>#VALUE!</v>
      </c>
      <c r="AG85" s="167" t="e">
        <f t="shared" si="14"/>
        <v>#VALUE!</v>
      </c>
      <c r="AH85" s="167" t="e">
        <f t="shared" si="15"/>
        <v>#VALUE!</v>
      </c>
      <c r="AI85" s="167" t="e">
        <f t="shared" si="16"/>
        <v>#VALUE!</v>
      </c>
      <c r="AJ85" s="167" t="e">
        <f t="shared" si="17"/>
        <v>#VALUE!</v>
      </c>
    </row>
    <row r="86" spans="1:36" s="168" customFormat="1">
      <c r="A86" s="158" t="s">
        <v>61</v>
      </c>
      <c r="B86" s="159">
        <v>1</v>
      </c>
      <c r="C86" s="160" t="s">
        <v>69</v>
      </c>
      <c r="D86" s="161" t="s">
        <v>69</v>
      </c>
      <c r="E86" s="160" t="s">
        <v>69</v>
      </c>
      <c r="F86" s="162" t="s">
        <v>69</v>
      </c>
      <c r="G86" s="162" t="s">
        <v>69</v>
      </c>
      <c r="H86" s="161" t="s">
        <v>69</v>
      </c>
      <c r="I86" s="160" t="s">
        <v>69</v>
      </c>
      <c r="J86" s="161" t="s">
        <v>69</v>
      </c>
      <c r="K86" s="160" t="s">
        <v>69</v>
      </c>
      <c r="L86" s="162" t="s">
        <v>69</v>
      </c>
      <c r="M86" s="162" t="s">
        <v>69</v>
      </c>
      <c r="N86" s="162" t="s">
        <v>69</v>
      </c>
      <c r="O86" s="160" t="s">
        <v>69</v>
      </c>
      <c r="P86" s="161" t="s">
        <v>69</v>
      </c>
      <c r="Q86" s="180" t="s">
        <v>69</v>
      </c>
      <c r="R86" s="181" t="s">
        <v>69</v>
      </c>
      <c r="S86" s="162" t="s">
        <v>69</v>
      </c>
      <c r="T86" s="161" t="s">
        <v>69</v>
      </c>
      <c r="U86" s="182" t="s">
        <v>69</v>
      </c>
      <c r="V86" s="182" t="s">
        <v>69</v>
      </c>
      <c r="W86" s="182" t="s">
        <v>69</v>
      </c>
      <c r="X86" s="164" t="s">
        <v>69</v>
      </c>
      <c r="Y86" s="163" t="s">
        <v>69</v>
      </c>
      <c r="Z86" s="165" t="s">
        <v>69</v>
      </c>
      <c r="AA86" s="162" t="s">
        <v>69</v>
      </c>
      <c r="AB86" s="162" t="s">
        <v>69</v>
      </c>
      <c r="AC86" s="161" t="s">
        <v>69</v>
      </c>
      <c r="AD86" s="166" t="s">
        <v>59</v>
      </c>
      <c r="AE86" s="167" t="e">
        <f t="shared" si="12"/>
        <v>#VALUE!</v>
      </c>
      <c r="AF86" s="168" t="e">
        <f t="shared" si="13"/>
        <v>#VALUE!</v>
      </c>
      <c r="AG86" s="167" t="e">
        <f t="shared" si="14"/>
        <v>#VALUE!</v>
      </c>
      <c r="AH86" s="167" t="e">
        <f t="shared" si="15"/>
        <v>#VALUE!</v>
      </c>
      <c r="AI86" s="167" t="e">
        <f t="shared" si="16"/>
        <v>#VALUE!</v>
      </c>
      <c r="AJ86" s="167" t="e">
        <f t="shared" si="17"/>
        <v>#VALUE!</v>
      </c>
    </row>
    <row r="87" spans="1:36" s="168" customFormat="1">
      <c r="A87" s="169" t="s">
        <v>78</v>
      </c>
      <c r="B87" s="170">
        <v>0.1</v>
      </c>
      <c r="C87" s="171" t="s">
        <v>69</v>
      </c>
      <c r="D87" s="172" t="s">
        <v>69</v>
      </c>
      <c r="E87" s="171" t="s">
        <v>69</v>
      </c>
      <c r="F87" s="173" t="s">
        <v>69</v>
      </c>
      <c r="G87" s="173" t="s">
        <v>69</v>
      </c>
      <c r="H87" s="172" t="s">
        <v>69</v>
      </c>
      <c r="I87" s="174" t="s">
        <v>69</v>
      </c>
      <c r="J87" s="175" t="s">
        <v>69</v>
      </c>
      <c r="K87" s="174" t="s">
        <v>69</v>
      </c>
      <c r="L87" s="168" t="s">
        <v>69</v>
      </c>
      <c r="M87" s="173" t="s">
        <v>69</v>
      </c>
      <c r="N87" s="173" t="s">
        <v>69</v>
      </c>
      <c r="O87" s="171" t="s">
        <v>69</v>
      </c>
      <c r="P87" s="172" t="s">
        <v>69</v>
      </c>
      <c r="Q87" s="171" t="s">
        <v>69</v>
      </c>
      <c r="R87" s="173" t="s">
        <v>69</v>
      </c>
      <c r="S87" s="173" t="s">
        <v>69</v>
      </c>
      <c r="T87" s="172" t="s">
        <v>69</v>
      </c>
      <c r="U87" s="176" t="s">
        <v>69</v>
      </c>
      <c r="V87" s="176" t="s">
        <v>69</v>
      </c>
      <c r="W87" s="176" t="s">
        <v>69</v>
      </c>
      <c r="X87" s="177" t="s">
        <v>69</v>
      </c>
      <c r="Y87" s="178" t="s">
        <v>69</v>
      </c>
      <c r="Z87" s="179" t="s">
        <v>69</v>
      </c>
      <c r="AA87" s="173" t="s">
        <v>69</v>
      </c>
      <c r="AB87" s="173" t="s">
        <v>69</v>
      </c>
      <c r="AC87" s="172" t="s">
        <v>69</v>
      </c>
      <c r="AD87" s="166" t="s">
        <v>59</v>
      </c>
      <c r="AE87" s="167" t="e">
        <f t="shared" si="12"/>
        <v>#VALUE!</v>
      </c>
      <c r="AF87" s="168" t="e">
        <f t="shared" si="13"/>
        <v>#VALUE!</v>
      </c>
      <c r="AG87" s="167" t="e">
        <f t="shared" si="14"/>
        <v>#VALUE!</v>
      </c>
      <c r="AH87" s="167" t="e">
        <f t="shared" si="15"/>
        <v>#VALUE!</v>
      </c>
      <c r="AI87" s="167" t="e">
        <f t="shared" si="16"/>
        <v>#VALUE!</v>
      </c>
      <c r="AJ87" s="167" t="e">
        <f t="shared" si="17"/>
        <v>#VALUE!</v>
      </c>
    </row>
    <row r="88" spans="1:36" s="168" customFormat="1">
      <c r="A88" s="169" t="s">
        <v>78</v>
      </c>
      <c r="B88" s="170">
        <v>0.3</v>
      </c>
      <c r="C88" s="171" t="s">
        <v>69</v>
      </c>
      <c r="D88" s="172" t="s">
        <v>69</v>
      </c>
      <c r="E88" s="171" t="s">
        <v>69</v>
      </c>
      <c r="F88" s="173" t="s">
        <v>69</v>
      </c>
      <c r="G88" s="173" t="s">
        <v>69</v>
      </c>
      <c r="H88" s="172" t="s">
        <v>69</v>
      </c>
      <c r="I88" s="174" t="s">
        <v>69</v>
      </c>
      <c r="J88" s="175" t="s">
        <v>69</v>
      </c>
      <c r="K88" s="174" t="s">
        <v>69</v>
      </c>
      <c r="L88" s="168" t="s">
        <v>69</v>
      </c>
      <c r="M88" s="173" t="s">
        <v>69</v>
      </c>
      <c r="N88" s="173" t="s">
        <v>69</v>
      </c>
      <c r="O88" s="171" t="s">
        <v>69</v>
      </c>
      <c r="P88" s="172" t="s">
        <v>69</v>
      </c>
      <c r="Q88" s="171" t="s">
        <v>69</v>
      </c>
      <c r="R88" s="173" t="s">
        <v>69</v>
      </c>
      <c r="S88" s="173" t="s">
        <v>69</v>
      </c>
      <c r="T88" s="172" t="s">
        <v>69</v>
      </c>
      <c r="U88" s="176" t="s">
        <v>69</v>
      </c>
      <c r="V88" s="176" t="s">
        <v>69</v>
      </c>
      <c r="W88" s="176" t="s">
        <v>69</v>
      </c>
      <c r="X88" s="177" t="s">
        <v>69</v>
      </c>
      <c r="Y88" s="178" t="s">
        <v>69</v>
      </c>
      <c r="Z88" s="179" t="s">
        <v>69</v>
      </c>
      <c r="AA88" s="173" t="s">
        <v>69</v>
      </c>
      <c r="AB88" s="173" t="s">
        <v>69</v>
      </c>
      <c r="AC88" s="172" t="s">
        <v>69</v>
      </c>
      <c r="AD88" s="166" t="s">
        <v>59</v>
      </c>
      <c r="AE88" s="167" t="e">
        <f t="shared" si="12"/>
        <v>#VALUE!</v>
      </c>
      <c r="AF88" s="168" t="e">
        <f t="shared" si="13"/>
        <v>#VALUE!</v>
      </c>
      <c r="AG88" s="167" t="e">
        <f t="shared" si="14"/>
        <v>#VALUE!</v>
      </c>
      <c r="AH88" s="167" t="e">
        <f t="shared" si="15"/>
        <v>#VALUE!</v>
      </c>
      <c r="AI88" s="167" t="e">
        <f t="shared" si="16"/>
        <v>#VALUE!</v>
      </c>
      <c r="AJ88" s="167" t="e">
        <f t="shared" si="17"/>
        <v>#VALUE!</v>
      </c>
    </row>
    <row r="89" spans="1:36" s="168" customFormat="1">
      <c r="A89" s="169" t="s">
        <v>78</v>
      </c>
      <c r="B89" s="170">
        <v>1</v>
      </c>
      <c r="C89" s="171" t="s">
        <v>69</v>
      </c>
      <c r="D89" s="172" t="s">
        <v>69</v>
      </c>
      <c r="E89" s="171" t="s">
        <v>69</v>
      </c>
      <c r="F89" s="173" t="s">
        <v>69</v>
      </c>
      <c r="G89" s="173" t="s">
        <v>69</v>
      </c>
      <c r="H89" s="172" t="s">
        <v>69</v>
      </c>
      <c r="I89" s="174" t="s">
        <v>69</v>
      </c>
      <c r="J89" s="175" t="s">
        <v>69</v>
      </c>
      <c r="K89" s="174" t="s">
        <v>69</v>
      </c>
      <c r="L89" s="168" t="s">
        <v>69</v>
      </c>
      <c r="M89" s="173" t="s">
        <v>69</v>
      </c>
      <c r="N89" s="173" t="s">
        <v>69</v>
      </c>
      <c r="O89" s="171" t="s">
        <v>69</v>
      </c>
      <c r="P89" s="172" t="s">
        <v>69</v>
      </c>
      <c r="Q89" s="171" t="s">
        <v>69</v>
      </c>
      <c r="R89" s="173" t="s">
        <v>69</v>
      </c>
      <c r="S89" s="173" t="s">
        <v>69</v>
      </c>
      <c r="T89" s="172" t="s">
        <v>69</v>
      </c>
      <c r="U89" s="176" t="s">
        <v>69</v>
      </c>
      <c r="V89" s="176" t="s">
        <v>69</v>
      </c>
      <c r="W89" s="176" t="s">
        <v>69</v>
      </c>
      <c r="X89" s="177" t="s">
        <v>69</v>
      </c>
      <c r="Y89" s="178" t="s">
        <v>69</v>
      </c>
      <c r="Z89" s="179" t="s">
        <v>69</v>
      </c>
      <c r="AA89" s="173" t="s">
        <v>69</v>
      </c>
      <c r="AB89" s="173" t="s">
        <v>69</v>
      </c>
      <c r="AC89" s="172" t="s">
        <v>69</v>
      </c>
      <c r="AD89" s="166" t="s">
        <v>59</v>
      </c>
      <c r="AE89" s="167" t="e">
        <f t="shared" si="12"/>
        <v>#VALUE!</v>
      </c>
      <c r="AF89" s="168" t="e">
        <f t="shared" si="13"/>
        <v>#VALUE!</v>
      </c>
      <c r="AG89" s="167" t="e">
        <f t="shared" si="14"/>
        <v>#VALUE!</v>
      </c>
      <c r="AH89" s="167" t="e">
        <f t="shared" si="15"/>
        <v>#VALUE!</v>
      </c>
      <c r="AI89" s="167" t="e">
        <f t="shared" si="16"/>
        <v>#VALUE!</v>
      </c>
      <c r="AJ89" s="167" t="e">
        <f t="shared" si="17"/>
        <v>#VALUE!</v>
      </c>
    </row>
    <row r="90" spans="1:36" s="157" customFormat="1">
      <c r="A90" s="150" t="s">
        <v>30</v>
      </c>
      <c r="B90" s="151">
        <v>0.1</v>
      </c>
      <c r="C90" s="152">
        <v>0.9</v>
      </c>
      <c r="D90" s="153">
        <v>0.9</v>
      </c>
      <c r="E90" s="152">
        <v>0.9</v>
      </c>
      <c r="F90" s="154">
        <v>0.9</v>
      </c>
      <c r="G90" s="154">
        <v>0.9</v>
      </c>
      <c r="H90" s="153">
        <v>0.9</v>
      </c>
      <c r="I90" s="183">
        <v>0.81899999999999995</v>
      </c>
      <c r="J90" s="184">
        <v>0.81499999999999995</v>
      </c>
      <c r="K90" s="183">
        <v>8.7500000000000008E-3</v>
      </c>
      <c r="L90" s="185">
        <v>8.8299999999999993E-3</v>
      </c>
      <c r="M90" s="185">
        <v>0.58799999999999997</v>
      </c>
      <c r="N90" s="185">
        <v>0.56000000000000005</v>
      </c>
      <c r="O90" s="183">
        <v>3.78</v>
      </c>
      <c r="P90" s="184">
        <v>3.77</v>
      </c>
      <c r="Q90" s="183">
        <v>1.41E-2</v>
      </c>
      <c r="R90" s="185">
        <v>1.47E-2</v>
      </c>
      <c r="S90" s="185">
        <v>2.76</v>
      </c>
      <c r="T90" s="184">
        <v>2.63</v>
      </c>
      <c r="U90" s="186">
        <v>5.1200000000000004E-3</v>
      </c>
      <c r="V90" s="186">
        <v>5.5900000000000004E-3</v>
      </c>
      <c r="W90" s="186">
        <v>5.3550000000000004E-3</v>
      </c>
      <c r="X90" s="187">
        <v>0.99487999999999999</v>
      </c>
      <c r="Y90" s="188">
        <v>0.99441000000000002</v>
      </c>
      <c r="Z90" s="189">
        <v>0.994645</v>
      </c>
      <c r="AA90" s="185">
        <v>73.5</v>
      </c>
      <c r="AB90" s="185">
        <v>70.5</v>
      </c>
      <c r="AC90" s="184">
        <v>72</v>
      </c>
      <c r="AD90" s="155"/>
      <c r="AE90" s="156">
        <f t="shared" si="12"/>
        <v>0.51086956521739135</v>
      </c>
      <c r="AF90" s="157">
        <f t="shared" si="13"/>
        <v>0.55893536121673004</v>
      </c>
      <c r="AG90" s="156">
        <f t="shared" si="14"/>
        <v>0.5349024632170607</v>
      </c>
      <c r="AH90" s="156">
        <f t="shared" si="15"/>
        <v>73.637559920634914</v>
      </c>
      <c r="AI90" s="156">
        <f t="shared" si="16"/>
        <v>70.411134084880629</v>
      </c>
      <c r="AJ90" s="156">
        <f t="shared" si="17"/>
        <v>72.024347002757764</v>
      </c>
    </row>
    <row r="91" spans="1:36" s="157" customFormat="1">
      <c r="A91" s="150" t="s">
        <v>30</v>
      </c>
      <c r="B91" s="151">
        <v>0.3</v>
      </c>
      <c r="C91" s="152">
        <v>0.9</v>
      </c>
      <c r="D91" s="153">
        <v>0.9</v>
      </c>
      <c r="E91" s="152">
        <v>0.9</v>
      </c>
      <c r="F91" s="154">
        <v>0.9</v>
      </c>
      <c r="G91" s="154">
        <v>0.9</v>
      </c>
      <c r="H91" s="153">
        <v>0.9</v>
      </c>
      <c r="I91" s="183">
        <v>0.72099999999999997</v>
      </c>
      <c r="J91" s="184">
        <v>0.69099999999999995</v>
      </c>
      <c r="K91" s="183">
        <v>1.11E-2</v>
      </c>
      <c r="L91" s="185">
        <v>9.11E-3</v>
      </c>
      <c r="M91" s="185">
        <v>0.57899999999999996</v>
      </c>
      <c r="N91" s="185">
        <v>0.63700000000000001</v>
      </c>
      <c r="O91" s="183">
        <v>3.43</v>
      </c>
      <c r="P91" s="184">
        <v>3.26</v>
      </c>
      <c r="Q91" s="183">
        <v>4.53E-2</v>
      </c>
      <c r="R91" s="185">
        <v>3.6499999999999998E-2</v>
      </c>
      <c r="S91" s="185">
        <v>2.65</v>
      </c>
      <c r="T91" s="184">
        <v>2.96</v>
      </c>
      <c r="U91" s="186">
        <v>1.7100000000000001E-2</v>
      </c>
      <c r="V91" s="186">
        <v>1.23E-2</v>
      </c>
      <c r="W91" s="186">
        <v>1.4700000000000001E-2</v>
      </c>
      <c r="X91" s="187">
        <v>0.9829</v>
      </c>
      <c r="Y91" s="188">
        <v>0.98770000000000002</v>
      </c>
      <c r="Z91" s="189">
        <v>0.98529999999999995</v>
      </c>
      <c r="AA91" s="185">
        <v>79.5</v>
      </c>
      <c r="AB91" s="185">
        <v>92.8</v>
      </c>
      <c r="AC91" s="184">
        <v>86.1</v>
      </c>
      <c r="AD91" s="155"/>
      <c r="AE91" s="156">
        <f t="shared" si="12"/>
        <v>1.7094339622641512</v>
      </c>
      <c r="AF91" s="157">
        <f t="shared" si="13"/>
        <v>1.2331081081081079</v>
      </c>
      <c r="AG91" s="156">
        <f t="shared" si="14"/>
        <v>1.4712710351861296</v>
      </c>
      <c r="AH91" s="156">
        <f t="shared" si="15"/>
        <v>79.460619387755088</v>
      </c>
      <c r="AI91" s="156">
        <f t="shared" si="16"/>
        <v>92.663580521472397</v>
      </c>
      <c r="AJ91" s="156">
        <f t="shared" si="17"/>
        <v>86.062099954613743</v>
      </c>
    </row>
    <row r="92" spans="1:36" s="157" customFormat="1">
      <c r="A92" s="150" t="s">
        <v>30</v>
      </c>
      <c r="B92" s="151">
        <v>1</v>
      </c>
      <c r="C92" s="152">
        <v>0.9</v>
      </c>
      <c r="D92" s="153">
        <v>0.9</v>
      </c>
      <c r="E92" s="152">
        <v>0.9</v>
      </c>
      <c r="F92" s="154">
        <v>0.91</v>
      </c>
      <c r="G92" s="154">
        <v>0.9</v>
      </c>
      <c r="H92" s="153">
        <v>0.89</v>
      </c>
      <c r="I92" s="183">
        <v>0.49099999999999999</v>
      </c>
      <c r="J92" s="184">
        <v>0.505</v>
      </c>
      <c r="K92" s="183">
        <v>2.4299999999999999E-3</v>
      </c>
      <c r="L92" s="185">
        <v>0</v>
      </c>
      <c r="M92" s="185">
        <v>0.54600000000000004</v>
      </c>
      <c r="N92" s="185">
        <v>0.56299999999999994</v>
      </c>
      <c r="O92" s="183">
        <v>3.01</v>
      </c>
      <c r="P92" s="184">
        <v>3.09</v>
      </c>
      <c r="Q92" s="183">
        <v>0</v>
      </c>
      <c r="R92" s="185">
        <v>0</v>
      </c>
      <c r="S92" s="185">
        <v>3.33</v>
      </c>
      <c r="T92" s="184">
        <v>3.42</v>
      </c>
      <c r="U92" s="186">
        <v>0</v>
      </c>
      <c r="V92" s="186">
        <v>0</v>
      </c>
      <c r="W92" s="186">
        <v>0</v>
      </c>
      <c r="X92" s="187">
        <v>1</v>
      </c>
      <c r="Y92" s="188">
        <v>1</v>
      </c>
      <c r="Z92" s="189">
        <v>1</v>
      </c>
      <c r="AA92" s="185">
        <v>100</v>
      </c>
      <c r="AB92" s="185">
        <v>100</v>
      </c>
      <c r="AC92" s="184">
        <v>100</v>
      </c>
      <c r="AD92" s="155"/>
      <c r="AE92" s="156">
        <f t="shared" si="12"/>
        <v>0</v>
      </c>
      <c r="AF92" s="157">
        <f t="shared" si="13"/>
        <v>0</v>
      </c>
      <c r="AG92" s="156">
        <f t="shared" si="14"/>
        <v>0</v>
      </c>
      <c r="AH92" s="156">
        <f t="shared" si="15"/>
        <v>110.6312292358804</v>
      </c>
      <c r="AI92" s="156">
        <f t="shared" si="16"/>
        <v>110.67961165048543</v>
      </c>
      <c r="AJ92" s="156">
        <f t="shared" si="17"/>
        <v>110.65542044318292</v>
      </c>
    </row>
    <row r="93" spans="1:36">
      <c r="A93" s="12" t="s">
        <v>21</v>
      </c>
      <c r="B93" s="13">
        <v>0.1</v>
      </c>
      <c r="C93" s="1">
        <v>0.68</v>
      </c>
      <c r="D93" s="2">
        <v>0.68</v>
      </c>
      <c r="E93" s="1">
        <v>0.68</v>
      </c>
      <c r="F93" s="3">
        <v>0.68</v>
      </c>
      <c r="G93" s="3">
        <v>0.68</v>
      </c>
      <c r="H93" s="2">
        <v>0.68</v>
      </c>
      <c r="I93" s="14">
        <v>0.17799999999999999</v>
      </c>
      <c r="J93" s="15">
        <v>0.19400000000000001</v>
      </c>
      <c r="K93" s="14">
        <v>5.8599999999999999E-2</v>
      </c>
      <c r="L93" s="4">
        <v>6.1199999999999997E-2</v>
      </c>
      <c r="M93" s="4">
        <v>7.4800000000000005E-2</v>
      </c>
      <c r="N93" s="4">
        <v>7.7399999999999997E-2</v>
      </c>
      <c r="O93" s="14">
        <v>3.24</v>
      </c>
      <c r="P93" s="15">
        <v>3.56</v>
      </c>
      <c r="Q93" s="14">
        <v>1.02</v>
      </c>
      <c r="R93" s="4">
        <v>1.07</v>
      </c>
      <c r="S93" s="4">
        <v>1.3</v>
      </c>
      <c r="T93" s="15">
        <v>1.34</v>
      </c>
      <c r="U93" s="64">
        <v>0.78900000000000003</v>
      </c>
      <c r="V93" s="64">
        <v>0.79600000000000004</v>
      </c>
      <c r="W93" s="64">
        <v>0.79249999999999998</v>
      </c>
      <c r="X93" s="65">
        <v>0.21099999999999997</v>
      </c>
      <c r="Y93" s="66">
        <v>0.20399999999999996</v>
      </c>
      <c r="Z93" s="67">
        <v>0.20750000000000002</v>
      </c>
      <c r="AA93" s="4">
        <v>92.6</v>
      </c>
      <c r="AB93" s="4">
        <v>87.6</v>
      </c>
      <c r="AC93" s="15">
        <v>90.1</v>
      </c>
      <c r="AD93" s="7"/>
      <c r="AE93" s="16">
        <f t="shared" si="12"/>
        <v>78.461538461538467</v>
      </c>
      <c r="AF93" s="8">
        <f t="shared" si="13"/>
        <v>79.850746268656707</v>
      </c>
      <c r="AG93" s="16">
        <f t="shared" si="14"/>
        <v>79.156142365097594</v>
      </c>
      <c r="AH93" s="16">
        <f t="shared" si="15"/>
        <v>92.592067901234572</v>
      </c>
      <c r="AI93" s="16">
        <f t="shared" si="16"/>
        <v>87.733581460674174</v>
      </c>
      <c r="AJ93" s="16">
        <f t="shared" si="17"/>
        <v>90.162824680954373</v>
      </c>
    </row>
    <row r="94" spans="1:36">
      <c r="A94" s="12" t="s">
        <v>21</v>
      </c>
      <c r="B94" s="13">
        <v>0.3</v>
      </c>
      <c r="C94" s="1">
        <v>0.68</v>
      </c>
      <c r="D94" s="2">
        <v>0.68</v>
      </c>
      <c r="E94" s="1">
        <v>0.68</v>
      </c>
      <c r="F94" s="3">
        <v>0.68</v>
      </c>
      <c r="G94" s="3">
        <v>0.68</v>
      </c>
      <c r="H94" s="2">
        <v>0.68</v>
      </c>
      <c r="I94" s="14">
        <v>0.34100000000000003</v>
      </c>
      <c r="J94" s="15">
        <v>0.33100000000000002</v>
      </c>
      <c r="K94" s="14">
        <v>0.11600000000000001</v>
      </c>
      <c r="L94" s="4">
        <v>0.126</v>
      </c>
      <c r="M94" s="4">
        <v>0.14199999999999999</v>
      </c>
      <c r="N94" s="4">
        <v>0.13500000000000001</v>
      </c>
      <c r="O94" s="14">
        <v>3.73</v>
      </c>
      <c r="P94" s="15">
        <v>3.59</v>
      </c>
      <c r="Q94" s="14">
        <v>1.2</v>
      </c>
      <c r="R94" s="4">
        <v>1.31</v>
      </c>
      <c r="S94" s="4">
        <v>1.39</v>
      </c>
      <c r="T94" s="15">
        <v>1.32</v>
      </c>
      <c r="U94" s="64">
        <v>0.86</v>
      </c>
      <c r="V94" s="64">
        <v>0.995</v>
      </c>
      <c r="W94" s="64">
        <v>0.92749999999999999</v>
      </c>
      <c r="X94" s="65">
        <v>0.14000000000000001</v>
      </c>
      <c r="Y94" s="66">
        <v>5.0000000000000044E-3</v>
      </c>
      <c r="Z94" s="67">
        <v>7.2500000000000009E-2</v>
      </c>
      <c r="AA94" s="4">
        <v>91</v>
      </c>
      <c r="AB94" s="4">
        <v>97.7</v>
      </c>
      <c r="AC94" s="15">
        <v>94.4</v>
      </c>
      <c r="AD94" s="7"/>
      <c r="AE94" s="16">
        <f t="shared" si="12"/>
        <v>86.330935251798564</v>
      </c>
      <c r="AF94" s="8">
        <f t="shared" si="13"/>
        <v>99.242424242424249</v>
      </c>
      <c r="AG94" s="16">
        <f t="shared" si="14"/>
        <v>92.786679747111407</v>
      </c>
      <c r="AH94" s="16">
        <f t="shared" si="15"/>
        <v>90.884182305630006</v>
      </c>
      <c r="AI94" s="16">
        <f t="shared" si="16"/>
        <v>97.585278551532028</v>
      </c>
      <c r="AJ94" s="16">
        <f t="shared" si="17"/>
        <v>94.234730428581017</v>
      </c>
    </row>
    <row r="95" spans="1:36">
      <c r="A95" s="12" t="s">
        <v>21</v>
      </c>
      <c r="B95" s="13">
        <v>1</v>
      </c>
      <c r="C95" s="1">
        <v>0.68</v>
      </c>
      <c r="D95" s="2">
        <v>0.68</v>
      </c>
      <c r="E95" s="1">
        <v>0.69</v>
      </c>
      <c r="F95" s="3">
        <v>0.68</v>
      </c>
      <c r="G95" s="3">
        <v>0.68</v>
      </c>
      <c r="H95" s="2">
        <v>0.68</v>
      </c>
      <c r="I95" s="14">
        <v>0.21099999999999999</v>
      </c>
      <c r="J95" s="15">
        <v>0.21099999999999999</v>
      </c>
      <c r="K95" s="14">
        <v>7.1400000000000005E-2</v>
      </c>
      <c r="L95" s="4">
        <v>8.4900000000000003E-2</v>
      </c>
      <c r="M95" s="4">
        <v>8.9300000000000004E-2</v>
      </c>
      <c r="N95" s="4">
        <v>8.72E-2</v>
      </c>
      <c r="O95" s="14">
        <v>3.26</v>
      </c>
      <c r="P95" s="15">
        <v>3.27</v>
      </c>
      <c r="Q95" s="14">
        <v>1.1100000000000001</v>
      </c>
      <c r="R95" s="4">
        <v>1.32</v>
      </c>
      <c r="S95" s="4">
        <v>1.4</v>
      </c>
      <c r="T95" s="15">
        <v>1.36</v>
      </c>
      <c r="U95" s="64">
        <v>0.79800000000000004</v>
      </c>
      <c r="V95" s="64">
        <v>0.96899999999999997</v>
      </c>
      <c r="W95" s="64">
        <v>0.88349999999999995</v>
      </c>
      <c r="X95" s="65">
        <v>0.20199999999999996</v>
      </c>
      <c r="Y95" s="66">
        <v>3.1000000000000028E-2</v>
      </c>
      <c r="Z95" s="67">
        <v>0.11650000000000005</v>
      </c>
      <c r="AA95" s="4">
        <v>99.9</v>
      </c>
      <c r="AB95" s="4">
        <v>109</v>
      </c>
      <c r="AC95" s="15">
        <v>105</v>
      </c>
      <c r="AD95" s="7"/>
      <c r="AE95" s="16">
        <f t="shared" si="12"/>
        <v>79.285714285714292</v>
      </c>
      <c r="AF95" s="8">
        <f t="shared" si="13"/>
        <v>97.058823529411768</v>
      </c>
      <c r="AG95" s="16">
        <f t="shared" si="14"/>
        <v>88.172268907563023</v>
      </c>
      <c r="AH95" s="16">
        <f t="shared" si="15"/>
        <v>99.692684049079759</v>
      </c>
      <c r="AI95" s="16">
        <f t="shared" si="16"/>
        <v>108.86782874617738</v>
      </c>
      <c r="AJ95" s="16">
        <f t="shared" si="17"/>
        <v>104.28025639762856</v>
      </c>
    </row>
    <row r="96" spans="1:36">
      <c r="A96" s="26" t="s">
        <v>79</v>
      </c>
      <c r="B96" s="5">
        <v>0.1</v>
      </c>
      <c r="C96" s="20">
        <v>1.01</v>
      </c>
      <c r="D96" s="21">
        <v>1.01</v>
      </c>
      <c r="E96" s="20">
        <v>1.01</v>
      </c>
      <c r="F96" s="22">
        <v>1.01</v>
      </c>
      <c r="G96" s="22">
        <v>1.01</v>
      </c>
      <c r="H96" s="21">
        <v>1.01</v>
      </c>
      <c r="I96" s="42">
        <v>5.1725703905540423E-4</v>
      </c>
      <c r="J96" s="58">
        <v>4.9270738377392887E-4</v>
      </c>
      <c r="K96" s="42">
        <v>5.5465913674868897E-4</v>
      </c>
      <c r="L96" s="41">
        <v>5.6673511293634502E-4</v>
      </c>
      <c r="M96" s="43">
        <v>2.4742514970059882E-4</v>
      </c>
      <c r="N96" s="43">
        <v>2.5283246283648049E-4</v>
      </c>
      <c r="O96" s="60">
        <v>2.5288990362710337E-3</v>
      </c>
      <c r="P96" s="44">
        <v>2.4061507598636569E-3</v>
      </c>
      <c r="Q96" s="60">
        <v>1.086363809894983E-3</v>
      </c>
      <c r="R96" s="43">
        <v>1.1105157622702951E-3</v>
      </c>
      <c r="S96" s="43">
        <v>1.1797395894970065E-3</v>
      </c>
      <c r="T96" s="44">
        <v>1.2067761551764148E-3</v>
      </c>
      <c r="U96" s="68">
        <v>0.92100000000000004</v>
      </c>
      <c r="V96" s="68">
        <v>0.92</v>
      </c>
      <c r="W96" s="68">
        <v>0.92100000000000004</v>
      </c>
      <c r="X96" s="65">
        <v>7.8999999999999959E-2</v>
      </c>
      <c r="Y96" s="66">
        <v>7.999999999999996E-2</v>
      </c>
      <c r="Z96" s="67">
        <v>7.8999999999999959E-2</v>
      </c>
      <c r="AA96" s="4">
        <v>100</v>
      </c>
      <c r="AB96" s="4">
        <v>100</v>
      </c>
      <c r="AC96" s="15">
        <v>100</v>
      </c>
      <c r="AE96" s="16">
        <f t="shared" si="12"/>
        <v>92.085051613650165</v>
      </c>
      <c r="AF96" s="8">
        <f t="shared" si="13"/>
        <v>92.023343145021983</v>
      </c>
      <c r="AG96" s="16">
        <f t="shared" si="14"/>
        <v>92.054197379336074</v>
      </c>
      <c r="AH96" s="16">
        <f t="shared" si="15"/>
        <v>118.24623246596045</v>
      </c>
      <c r="AI96" s="16">
        <f t="shared" si="16"/>
        <v>127.07504871961805</v>
      </c>
      <c r="AJ96" s="16">
        <f t="shared" si="17"/>
        <v>122.66064059278925</v>
      </c>
    </row>
    <row r="97" spans="1:36">
      <c r="A97" s="26" t="s">
        <v>79</v>
      </c>
      <c r="B97" s="5">
        <v>0.3</v>
      </c>
      <c r="C97" s="20">
        <v>1.01</v>
      </c>
      <c r="D97" s="21">
        <v>1.01</v>
      </c>
      <c r="E97" s="20">
        <v>1.01</v>
      </c>
      <c r="F97" s="22">
        <v>1.01</v>
      </c>
      <c r="G97" s="22">
        <v>1.01</v>
      </c>
      <c r="H97" s="21">
        <v>1.02</v>
      </c>
      <c r="I97" s="42">
        <v>6.7937782237832397E-4</v>
      </c>
      <c r="J97" s="58">
        <v>6.626201315123925E-4</v>
      </c>
      <c r="K97" s="42">
        <v>4.6348547717842321E-4</v>
      </c>
      <c r="L97" s="41">
        <v>5.0368443866493295E-4</v>
      </c>
      <c r="M97" s="43">
        <v>3.2955223880597016E-4</v>
      </c>
      <c r="N97" s="43">
        <v>3.5888841747984727E-4</v>
      </c>
      <c r="O97" s="60">
        <v>3.0803086123672597E-3</v>
      </c>
      <c r="P97" s="44">
        <v>2.9965201580376024E-3</v>
      </c>
      <c r="Q97" s="60">
        <v>8.0033875454710247E-4</v>
      </c>
      <c r="R97" s="43">
        <v>8.8073667752012173E-4</v>
      </c>
      <c r="S97" s="43">
        <v>1.3311806945054908E-3</v>
      </c>
      <c r="T97" s="44">
        <v>1.4778615878748764E-3</v>
      </c>
      <c r="U97" s="68">
        <v>0.60099999999999998</v>
      </c>
      <c r="V97" s="68">
        <v>0.59599999999999997</v>
      </c>
      <c r="W97" s="68">
        <v>0.59899999999999998</v>
      </c>
      <c r="X97" s="65">
        <v>0.39900000000000002</v>
      </c>
      <c r="Y97" s="66">
        <v>0.40400000000000003</v>
      </c>
      <c r="Z97" s="67">
        <v>0.40100000000000002</v>
      </c>
      <c r="AA97" s="16">
        <v>86.5</v>
      </c>
      <c r="AB97" s="16">
        <v>98.3</v>
      </c>
      <c r="AC97" s="17">
        <v>92.4</v>
      </c>
      <c r="AE97" s="16">
        <f t="shared" si="12"/>
        <v>60.122473068497563</v>
      </c>
      <c r="AF97" s="8">
        <f t="shared" si="13"/>
        <v>59.595342672556797</v>
      </c>
      <c r="AG97" s="16">
        <f t="shared" si="14"/>
        <v>59.858907870527176</v>
      </c>
      <c r="AH97" s="16">
        <f t="shared" si="15"/>
        <v>86.519424354797991</v>
      </c>
      <c r="AI97" s="16">
        <f t="shared" si="16"/>
        <v>98.305408143589133</v>
      </c>
      <c r="AJ97" s="16">
        <f t="shared" si="17"/>
        <v>92.412416249193569</v>
      </c>
    </row>
    <row r="98" spans="1:36">
      <c r="A98" s="26" t="s">
        <v>79</v>
      </c>
      <c r="B98" s="5">
        <v>1</v>
      </c>
      <c r="C98" s="20">
        <v>1.01</v>
      </c>
      <c r="D98" s="21">
        <v>1.01</v>
      </c>
      <c r="E98" s="20">
        <v>1.01</v>
      </c>
      <c r="F98" s="22">
        <v>1.01</v>
      </c>
      <c r="G98" s="22">
        <v>1.01</v>
      </c>
      <c r="H98" s="21">
        <v>1.01</v>
      </c>
      <c r="I98" s="42">
        <v>8.7333333333333338E-4</v>
      </c>
      <c r="J98" s="58">
        <v>8.7271540469973903E-4</v>
      </c>
      <c r="K98" s="42">
        <v>4.7707558859975214E-4</v>
      </c>
      <c r="L98" s="41">
        <v>5.5974842767295596E-4</v>
      </c>
      <c r="M98" s="43">
        <v>3.3601847101077476E-4</v>
      </c>
      <c r="N98" s="43">
        <v>5.151333696243876E-4</v>
      </c>
      <c r="O98" s="60">
        <v>3.708675206150776E-3</v>
      </c>
      <c r="P98" s="44">
        <v>3.7055855629828044E-3</v>
      </c>
      <c r="Q98" s="60">
        <v>6.909545929931481E-4</v>
      </c>
      <c r="R98" s="43">
        <v>8.5630027113955574E-4</v>
      </c>
      <c r="S98" s="43">
        <v>1.0221008945379834E-3</v>
      </c>
      <c r="T98" s="44">
        <v>1.9176753876060475E-3</v>
      </c>
      <c r="U98" s="68">
        <v>0.67600000000000005</v>
      </c>
      <c r="V98" s="68">
        <v>0.44700000000000001</v>
      </c>
      <c r="W98" s="68">
        <v>0.56100000000000005</v>
      </c>
      <c r="X98" s="65">
        <v>0.32399999999999995</v>
      </c>
      <c r="Y98" s="66">
        <v>0.55299999999999994</v>
      </c>
      <c r="Z98" s="67">
        <v>0.43899999999999995</v>
      </c>
      <c r="AA98" s="16">
        <v>58.6</v>
      </c>
      <c r="AB98" s="16">
        <v>90.3</v>
      </c>
      <c r="AC98" s="17">
        <v>74.400000000000006</v>
      </c>
      <c r="AE98" s="16">
        <f t="shared" si="12"/>
        <v>67.601407716747758</v>
      </c>
      <c r="AF98" s="8">
        <f t="shared" si="13"/>
        <v>44.653035475859561</v>
      </c>
      <c r="AG98" s="16">
        <f t="shared" si="14"/>
        <v>56.127221596303656</v>
      </c>
      <c r="AH98" s="16">
        <f t="shared" si="15"/>
        <v>58.610696438043455</v>
      </c>
      <c r="AI98" s="16">
        <f t="shared" si="16"/>
        <v>90.264498758689427</v>
      </c>
      <c r="AJ98" s="16">
        <f t="shared" si="17"/>
        <v>74.437597598366438</v>
      </c>
    </row>
    <row r="99" spans="1:36">
      <c r="A99" s="12" t="s">
        <v>35</v>
      </c>
      <c r="B99" s="13">
        <v>0.1</v>
      </c>
      <c r="C99" s="1">
        <v>1</v>
      </c>
      <c r="D99" s="2">
        <v>1</v>
      </c>
      <c r="E99" s="1">
        <v>1</v>
      </c>
      <c r="F99" s="3">
        <v>1</v>
      </c>
      <c r="G99" s="3">
        <v>1</v>
      </c>
      <c r="H99" s="2">
        <v>1</v>
      </c>
      <c r="I99" s="14">
        <v>0.71</v>
      </c>
      <c r="J99" s="15">
        <v>0.83099999999999996</v>
      </c>
      <c r="K99" s="14">
        <v>1.0699999999999999E-2</v>
      </c>
      <c r="L99" s="4">
        <v>9.5499999999999995E-3</v>
      </c>
      <c r="M99" s="4">
        <v>0.55300000000000005</v>
      </c>
      <c r="N99" s="4">
        <v>0.59299999999999997</v>
      </c>
      <c r="O99" s="14">
        <v>3.55</v>
      </c>
      <c r="P99" s="15">
        <v>4.03</v>
      </c>
      <c r="Q99" s="14">
        <v>8.6699999999999999E-2</v>
      </c>
      <c r="R99" s="4">
        <v>6.7000000000000004E-2</v>
      </c>
      <c r="S99" s="4">
        <v>2.88</v>
      </c>
      <c r="T99" s="15">
        <v>3.06</v>
      </c>
      <c r="U99" s="64">
        <v>0.03</v>
      </c>
      <c r="V99" s="64">
        <v>2.1899999999999999E-2</v>
      </c>
      <c r="W99" s="64">
        <v>2.5950000000000001E-2</v>
      </c>
      <c r="X99" s="65">
        <v>0.97</v>
      </c>
      <c r="Y99" s="66">
        <v>0.97809999999999997</v>
      </c>
      <c r="Z99" s="67">
        <v>0.97404999999999997</v>
      </c>
      <c r="AA99" s="4">
        <v>85.3</v>
      </c>
      <c r="AB99" s="4">
        <v>78.599999999999994</v>
      </c>
      <c r="AC99" s="15">
        <v>82</v>
      </c>
      <c r="AD99" s="7"/>
      <c r="AE99" s="16">
        <f t="shared" si="12"/>
        <v>3.010416666666667</v>
      </c>
      <c r="AF99" s="8">
        <f t="shared" si="13"/>
        <v>2.1895424836601309</v>
      </c>
      <c r="AG99" s="16">
        <f t="shared" si="14"/>
        <v>2.5999795751633989</v>
      </c>
      <c r="AH99" s="16">
        <f t="shared" si="15"/>
        <v>85.197142394366196</v>
      </c>
      <c r="AI99" s="16">
        <f t="shared" si="16"/>
        <v>78.701378411910667</v>
      </c>
      <c r="AJ99" s="16">
        <f t="shared" si="17"/>
        <v>81.949260403138425</v>
      </c>
    </row>
    <row r="100" spans="1:36">
      <c r="A100" s="12" t="s">
        <v>35</v>
      </c>
      <c r="B100" s="13">
        <v>0.3</v>
      </c>
      <c r="C100" s="1">
        <v>1</v>
      </c>
      <c r="D100" s="2">
        <v>1</v>
      </c>
      <c r="E100" s="1">
        <v>1.01</v>
      </c>
      <c r="F100" s="3">
        <v>1.01</v>
      </c>
      <c r="G100" s="3">
        <v>1</v>
      </c>
      <c r="H100" s="2">
        <v>1</v>
      </c>
      <c r="I100" s="14">
        <v>1.64</v>
      </c>
      <c r="J100" s="15">
        <v>1.61</v>
      </c>
      <c r="K100" s="14">
        <v>1.49E-3</v>
      </c>
      <c r="L100" s="4">
        <v>1.41E-3</v>
      </c>
      <c r="M100" s="4">
        <v>1.35</v>
      </c>
      <c r="N100" s="4">
        <v>1.45</v>
      </c>
      <c r="O100" s="14">
        <v>7.13</v>
      </c>
      <c r="P100" s="15">
        <v>6.95</v>
      </c>
      <c r="Q100" s="14">
        <v>3.5900000000000001E-2</v>
      </c>
      <c r="R100" s="4">
        <v>3.56E-2</v>
      </c>
      <c r="S100" s="4">
        <v>5.37</v>
      </c>
      <c r="T100" s="15">
        <v>5.94</v>
      </c>
      <c r="U100" s="64">
        <v>6.6800000000000002E-3</v>
      </c>
      <c r="V100" s="64">
        <v>5.9899999999999997E-3</v>
      </c>
      <c r="W100" s="64">
        <v>6.3350000000000004E-3</v>
      </c>
      <c r="X100" s="65">
        <v>0.99331999999999998</v>
      </c>
      <c r="Y100" s="66">
        <v>0.99400999999999995</v>
      </c>
      <c r="Z100" s="67">
        <v>0.99366500000000002</v>
      </c>
      <c r="AA100" s="4">
        <v>76.2</v>
      </c>
      <c r="AB100" s="4">
        <v>86.4</v>
      </c>
      <c r="AC100" s="15">
        <v>81.3</v>
      </c>
      <c r="AD100" s="7"/>
      <c r="AE100" s="16">
        <f t="shared" si="12"/>
        <v>0.66852886405959033</v>
      </c>
      <c r="AF100" s="8">
        <f t="shared" si="13"/>
        <v>0.59932659932659926</v>
      </c>
      <c r="AG100" s="16">
        <f t="shared" si="14"/>
        <v>0.6339277316930948</v>
      </c>
      <c r="AH100" s="16">
        <f t="shared" si="15"/>
        <v>76.154736816269292</v>
      </c>
      <c r="AI100" s="16">
        <f t="shared" si="16"/>
        <v>86.32133438848922</v>
      </c>
      <c r="AJ100" s="16">
        <f t="shared" si="17"/>
        <v>81.238035602379256</v>
      </c>
    </row>
    <row r="101" spans="1:36">
      <c r="A101" s="12" t="s">
        <v>35</v>
      </c>
      <c r="B101" s="13">
        <v>1</v>
      </c>
      <c r="C101" s="1">
        <v>1.02</v>
      </c>
      <c r="D101" s="2">
        <v>1.02</v>
      </c>
      <c r="E101" s="1">
        <v>1.02</v>
      </c>
      <c r="F101" s="3">
        <v>1.02</v>
      </c>
      <c r="G101" s="3">
        <v>1.02</v>
      </c>
      <c r="H101" s="2">
        <v>1.01</v>
      </c>
      <c r="I101" s="14">
        <v>0.22700000000000001</v>
      </c>
      <c r="J101" s="15">
        <v>0.20899999999999999</v>
      </c>
      <c r="K101" s="14">
        <v>2.8299999999999999E-4</v>
      </c>
      <c r="L101" s="4">
        <v>3.1700000000000001E-4</v>
      </c>
      <c r="M101" s="4">
        <v>0.11700000000000001</v>
      </c>
      <c r="N101" s="4">
        <v>0.11</v>
      </c>
      <c r="O101" s="14">
        <v>3.93</v>
      </c>
      <c r="P101" s="15">
        <v>3.68</v>
      </c>
      <c r="Q101" s="14">
        <v>0.27900000000000003</v>
      </c>
      <c r="R101" s="4">
        <v>0.28399999999999997</v>
      </c>
      <c r="S101" s="4">
        <v>2.2400000000000002</v>
      </c>
      <c r="T101" s="15">
        <v>2.14</v>
      </c>
      <c r="U101" s="64">
        <v>0.124</v>
      </c>
      <c r="V101" s="64">
        <v>0.13300000000000001</v>
      </c>
      <c r="W101" s="64">
        <v>0.1285</v>
      </c>
      <c r="X101" s="65">
        <v>0.876</v>
      </c>
      <c r="Y101" s="66">
        <v>0.86699999999999999</v>
      </c>
      <c r="Z101" s="67">
        <v>0.87149999999999994</v>
      </c>
      <c r="AA101" s="4">
        <v>68.900000000000006</v>
      </c>
      <c r="AB101" s="4">
        <v>71</v>
      </c>
      <c r="AC101" s="15">
        <v>70</v>
      </c>
      <c r="AD101" s="7"/>
      <c r="AE101" s="16">
        <f t="shared" si="12"/>
        <v>12.455357142857142</v>
      </c>
      <c r="AF101" s="8">
        <f t="shared" si="13"/>
        <v>13.271028037383175</v>
      </c>
      <c r="AG101" s="16">
        <f t="shared" si="14"/>
        <v>12.863192590120159</v>
      </c>
      <c r="AH101" s="16">
        <f t="shared" si="15"/>
        <v>68.829398218829525</v>
      </c>
      <c r="AI101" s="16">
        <f t="shared" si="16"/>
        <v>71.014364130434785</v>
      </c>
      <c r="AJ101" s="16">
        <f t="shared" si="17"/>
        <v>69.921881174632148</v>
      </c>
    </row>
    <row r="102" spans="1:36">
      <c r="A102" s="12" t="s">
        <v>65</v>
      </c>
      <c r="B102" s="13">
        <v>0.1</v>
      </c>
      <c r="C102" s="1">
        <v>1.5</v>
      </c>
      <c r="D102" s="2">
        <v>1.49</v>
      </c>
      <c r="E102" s="1">
        <v>1.5</v>
      </c>
      <c r="F102" s="3">
        <v>1.49</v>
      </c>
      <c r="G102" s="3">
        <v>1.5</v>
      </c>
      <c r="H102" s="2">
        <v>1.49</v>
      </c>
      <c r="I102" s="14">
        <v>0.28899999999999998</v>
      </c>
      <c r="J102" s="15">
        <v>0.30299999999999999</v>
      </c>
      <c r="K102" s="14">
        <v>5.8099999999999999E-2</v>
      </c>
      <c r="L102" s="4">
        <v>5.4800000000000001E-2</v>
      </c>
      <c r="M102" s="4">
        <v>0.2</v>
      </c>
      <c r="N102" s="4">
        <v>0.188</v>
      </c>
      <c r="O102" s="14">
        <v>3.88</v>
      </c>
      <c r="P102" s="15">
        <v>4.0599999999999996</v>
      </c>
      <c r="Q102" s="14">
        <v>0.85199999999999998</v>
      </c>
      <c r="R102" s="4">
        <v>0.80400000000000005</v>
      </c>
      <c r="S102" s="4">
        <v>2.74</v>
      </c>
      <c r="T102" s="15">
        <v>2.58</v>
      </c>
      <c r="U102" s="64">
        <v>0.311</v>
      </c>
      <c r="V102" s="64">
        <v>0.312</v>
      </c>
      <c r="W102" s="64">
        <v>0.3115</v>
      </c>
      <c r="X102" s="65">
        <v>0.68900000000000006</v>
      </c>
      <c r="Y102" s="66">
        <v>0.68799999999999994</v>
      </c>
      <c r="Z102" s="67">
        <v>0.6885</v>
      </c>
      <c r="AA102" s="4">
        <v>107</v>
      </c>
      <c r="AB102" s="4">
        <v>96.5</v>
      </c>
      <c r="AC102" s="15">
        <v>102</v>
      </c>
      <c r="AD102" s="7"/>
      <c r="AE102" s="16">
        <f t="shared" si="12"/>
        <v>31.094890510948904</v>
      </c>
      <c r="AF102" s="8">
        <f t="shared" si="13"/>
        <v>31.162790697674421</v>
      </c>
      <c r="AG102" s="16">
        <f t="shared" si="14"/>
        <v>31.128840604311662</v>
      </c>
      <c r="AH102" s="16">
        <f t="shared" si="15"/>
        <v>107.2161288659794</v>
      </c>
      <c r="AI102" s="16">
        <f t="shared" si="16"/>
        <v>96.551394088669966</v>
      </c>
      <c r="AJ102" s="16">
        <f t="shared" si="17"/>
        <v>101.88376147732468</v>
      </c>
    </row>
    <row r="103" spans="1:36">
      <c r="A103" s="12" t="s">
        <v>65</v>
      </c>
      <c r="B103" s="13">
        <v>0.3</v>
      </c>
      <c r="C103" s="1">
        <v>1.46</v>
      </c>
      <c r="D103" s="2">
        <v>1.46</v>
      </c>
      <c r="E103" s="1">
        <v>1.47</v>
      </c>
      <c r="F103" s="3">
        <v>1.48</v>
      </c>
      <c r="G103" s="3">
        <v>1.47</v>
      </c>
      <c r="H103" s="2">
        <v>1.47</v>
      </c>
      <c r="I103" s="14">
        <v>3.13</v>
      </c>
      <c r="J103" s="15">
        <v>3.15</v>
      </c>
      <c r="K103" s="14">
        <v>3.9600000000000003E-2</v>
      </c>
      <c r="L103" s="4">
        <v>6.7400000000000002E-2</v>
      </c>
      <c r="M103" s="4">
        <v>2.6</v>
      </c>
      <c r="N103" s="4">
        <v>2.5299999999999998</v>
      </c>
      <c r="O103" s="14">
        <v>3.13</v>
      </c>
      <c r="P103" s="15">
        <v>3.15</v>
      </c>
      <c r="Q103" s="14">
        <v>4.4999999999999998E-2</v>
      </c>
      <c r="R103" s="4">
        <v>7.2999999999999995E-2</v>
      </c>
      <c r="S103" s="4">
        <v>2.5499999999999998</v>
      </c>
      <c r="T103" s="15">
        <v>2.4700000000000002</v>
      </c>
      <c r="U103" s="64">
        <v>1.7600000000000001E-2</v>
      </c>
      <c r="V103" s="64">
        <v>2.9499999999999998E-2</v>
      </c>
      <c r="W103" s="64">
        <v>2.3550000000000001E-2</v>
      </c>
      <c r="X103" s="65">
        <v>0.98240000000000005</v>
      </c>
      <c r="Y103" s="66">
        <v>0.97050000000000003</v>
      </c>
      <c r="Z103" s="67">
        <v>0.97645000000000004</v>
      </c>
      <c r="AA103" s="4">
        <v>84.1</v>
      </c>
      <c r="AB103" s="4">
        <v>82.2</v>
      </c>
      <c r="AC103" s="15">
        <v>83.1</v>
      </c>
      <c r="AD103" s="7"/>
      <c r="AE103" s="16">
        <f t="shared" si="12"/>
        <v>1.7647058823529411</v>
      </c>
      <c r="AF103" s="8">
        <f t="shared" si="13"/>
        <v>2.9554655870445341</v>
      </c>
      <c r="AG103" s="16">
        <f t="shared" si="14"/>
        <v>2.3600857346987376</v>
      </c>
      <c r="AH103" s="16">
        <f t="shared" si="15"/>
        <v>83.865790734824273</v>
      </c>
      <c r="AI103" s="16">
        <f t="shared" si="16"/>
        <v>82.275093650793664</v>
      </c>
      <c r="AJ103" s="16">
        <f t="shared" si="17"/>
        <v>83.070442192808969</v>
      </c>
    </row>
    <row r="104" spans="1:36">
      <c r="A104" s="12" t="s">
        <v>65</v>
      </c>
      <c r="B104" s="13">
        <v>1</v>
      </c>
      <c r="C104" s="1">
        <v>1.43</v>
      </c>
      <c r="D104" s="2">
        <v>1.43</v>
      </c>
      <c r="E104" s="1">
        <v>1.43</v>
      </c>
      <c r="F104" s="3">
        <v>1.43</v>
      </c>
      <c r="G104" s="3">
        <v>1.43</v>
      </c>
      <c r="H104" s="2">
        <v>1.43</v>
      </c>
      <c r="I104" s="14">
        <v>0.32800000000000001</v>
      </c>
      <c r="J104" s="15">
        <v>0.318</v>
      </c>
      <c r="K104" s="14">
        <v>1.37E-2</v>
      </c>
      <c r="L104" s="4">
        <v>1.14E-2</v>
      </c>
      <c r="M104" s="4">
        <v>0.26500000000000001</v>
      </c>
      <c r="N104" s="4">
        <v>0.28100000000000003</v>
      </c>
      <c r="O104" s="14">
        <v>3.67</v>
      </c>
      <c r="P104" s="15">
        <v>3.57</v>
      </c>
      <c r="Q104" s="14">
        <v>0.128</v>
      </c>
      <c r="R104" s="4">
        <v>0.104</v>
      </c>
      <c r="S104" s="4">
        <v>2.99</v>
      </c>
      <c r="T104" s="15">
        <v>3.16</v>
      </c>
      <c r="U104" s="64">
        <v>4.2700000000000002E-2</v>
      </c>
      <c r="V104" s="64">
        <v>3.2800000000000003E-2</v>
      </c>
      <c r="W104" s="64">
        <v>3.7750000000000006E-2</v>
      </c>
      <c r="X104" s="65">
        <v>0.95730000000000004</v>
      </c>
      <c r="Y104" s="66">
        <v>0.96719999999999995</v>
      </c>
      <c r="Z104" s="67">
        <v>0.96225000000000005</v>
      </c>
      <c r="AA104" s="4">
        <v>87.2</v>
      </c>
      <c r="AB104" s="4">
        <v>93.3</v>
      </c>
      <c r="AC104" s="15">
        <v>90.2</v>
      </c>
      <c r="AD104" s="7"/>
      <c r="AE104" s="16">
        <f t="shared" si="12"/>
        <v>4.2809364548494981</v>
      </c>
      <c r="AF104" s="8">
        <f t="shared" si="13"/>
        <v>3.2911392405063284</v>
      </c>
      <c r="AG104" s="16">
        <f t="shared" si="14"/>
        <v>3.7860378476779131</v>
      </c>
      <c r="AH104" s="16">
        <f t="shared" si="15"/>
        <v>87.284228882833787</v>
      </c>
      <c r="AI104" s="16">
        <f t="shared" si="16"/>
        <v>93.370633053221297</v>
      </c>
      <c r="AJ104" s="16">
        <f t="shared" si="17"/>
        <v>90.327430968027542</v>
      </c>
    </row>
    <row r="105" spans="1:36">
      <c r="A105" s="12" t="s">
        <v>56</v>
      </c>
      <c r="B105" s="13">
        <v>0.1</v>
      </c>
      <c r="C105" s="1">
        <v>1.73</v>
      </c>
      <c r="D105" s="2">
        <v>1.73</v>
      </c>
      <c r="E105" s="1">
        <v>1.74</v>
      </c>
      <c r="F105" s="3">
        <v>1.74</v>
      </c>
      <c r="G105" s="3">
        <v>1.73</v>
      </c>
      <c r="H105" s="2">
        <v>1.73</v>
      </c>
      <c r="I105" s="14">
        <v>0.104</v>
      </c>
      <c r="J105" s="15">
        <v>9.8799999999999999E-2</v>
      </c>
      <c r="K105" s="14">
        <v>4.3400000000000001E-3</v>
      </c>
      <c r="L105" s="4">
        <v>8.4700000000000001E-3</v>
      </c>
      <c r="M105" s="4">
        <v>7.5200000000000003E-2</v>
      </c>
      <c r="N105" s="4">
        <v>6.9000000000000006E-2</v>
      </c>
      <c r="O105" s="14">
        <v>3.46</v>
      </c>
      <c r="P105" s="15">
        <v>3.29</v>
      </c>
      <c r="Q105" s="14">
        <v>0.155</v>
      </c>
      <c r="R105" s="4">
        <v>0.312</v>
      </c>
      <c r="S105" s="4">
        <v>2.5299999999999998</v>
      </c>
      <c r="T105" s="15">
        <v>2.33</v>
      </c>
      <c r="U105" s="64">
        <v>6.1400000000000003E-2</v>
      </c>
      <c r="V105" s="64">
        <v>0.13400000000000001</v>
      </c>
      <c r="W105" s="64">
        <v>9.7700000000000009E-2</v>
      </c>
      <c r="X105" s="65">
        <v>0.93859999999999999</v>
      </c>
      <c r="Y105" s="66">
        <v>0.86599999999999999</v>
      </c>
      <c r="Z105" s="67">
        <v>0.90229999999999999</v>
      </c>
      <c r="AA105" s="4">
        <v>80.7</v>
      </c>
      <c r="AB105" s="4">
        <v>86.5</v>
      </c>
      <c r="AC105" s="15">
        <v>83.6</v>
      </c>
      <c r="AD105" s="7"/>
      <c r="AE105" s="16">
        <f t="shared" si="12"/>
        <v>6.1264822134387362</v>
      </c>
      <c r="AF105" s="8">
        <f t="shared" si="13"/>
        <v>13.390557939914164</v>
      </c>
      <c r="AG105" s="16">
        <f t="shared" si="14"/>
        <v>9.7585200766764508</v>
      </c>
      <c r="AH105" s="16">
        <f t="shared" si="15"/>
        <v>80.587593930635819</v>
      </c>
      <c r="AI105" s="16">
        <f t="shared" si="16"/>
        <v>86.625981762917931</v>
      </c>
      <c r="AJ105" s="16">
        <f t="shared" si="17"/>
        <v>83.606787846776882</v>
      </c>
    </row>
    <row r="106" spans="1:36">
      <c r="A106" s="12" t="s">
        <v>56</v>
      </c>
      <c r="B106" s="13">
        <v>0.3</v>
      </c>
      <c r="C106" s="1">
        <v>1.67</v>
      </c>
      <c r="D106" s="2">
        <v>1.67</v>
      </c>
      <c r="E106" s="1">
        <v>1.67</v>
      </c>
      <c r="F106" s="3">
        <v>1.67</v>
      </c>
      <c r="G106" s="3">
        <v>1.67</v>
      </c>
      <c r="H106" s="2">
        <v>1.67</v>
      </c>
      <c r="I106" s="14">
        <v>6.2100000000000002E-2</v>
      </c>
      <c r="J106" s="15">
        <v>5.1700000000000003E-2</v>
      </c>
      <c r="K106" s="14">
        <v>3.48E-3</v>
      </c>
      <c r="L106" s="4">
        <v>4.0600000000000002E-3</v>
      </c>
      <c r="M106" s="4">
        <v>5.74E-2</v>
      </c>
      <c r="N106" s="4">
        <v>5.7000000000000002E-2</v>
      </c>
      <c r="O106" s="14">
        <v>4.8899999999999997</v>
      </c>
      <c r="P106" s="15">
        <v>3.75</v>
      </c>
      <c r="Q106" s="14">
        <v>0.156</v>
      </c>
      <c r="R106" s="4">
        <v>0.192</v>
      </c>
      <c r="S106" s="4">
        <v>4.34</v>
      </c>
      <c r="T106" s="15">
        <v>4.3</v>
      </c>
      <c r="U106" s="64">
        <v>3.5900000000000001E-2</v>
      </c>
      <c r="V106" s="64">
        <v>4.4600000000000001E-2</v>
      </c>
      <c r="W106" s="64">
        <v>4.0250000000000001E-2</v>
      </c>
      <c r="X106" s="65">
        <v>0.96409999999999996</v>
      </c>
      <c r="Y106" s="66">
        <v>0.95540000000000003</v>
      </c>
      <c r="Z106" s="67">
        <v>0.95974999999999999</v>
      </c>
      <c r="AA106" s="4">
        <v>94.3</v>
      </c>
      <c r="AB106" s="4">
        <v>123</v>
      </c>
      <c r="AC106" s="15">
        <v>109</v>
      </c>
      <c r="AD106" s="7"/>
      <c r="AE106" s="16">
        <f t="shared" si="12"/>
        <v>3.5944700460829497</v>
      </c>
      <c r="AF106" s="8">
        <f t="shared" si="13"/>
        <v>4.4651162790697674</v>
      </c>
      <c r="AG106" s="16">
        <f t="shared" si="14"/>
        <v>4.0297931625763583</v>
      </c>
      <c r="AH106" s="16">
        <f t="shared" si="15"/>
        <v>94.069476482617588</v>
      </c>
      <c r="AI106" s="16">
        <f t="shared" si="16"/>
        <v>123.19991466666667</v>
      </c>
      <c r="AJ106" s="16">
        <f t="shared" si="17"/>
        <v>108.63469557464214</v>
      </c>
    </row>
    <row r="107" spans="1:36">
      <c r="A107" s="12" t="s">
        <v>56</v>
      </c>
      <c r="B107" s="13">
        <v>1</v>
      </c>
      <c r="C107" s="1">
        <v>1.71</v>
      </c>
      <c r="D107" s="2">
        <v>1.72</v>
      </c>
      <c r="E107" s="1">
        <v>1.72</v>
      </c>
      <c r="F107" s="3">
        <v>1.72</v>
      </c>
      <c r="G107" s="3">
        <v>1.72</v>
      </c>
      <c r="H107" s="2">
        <v>1.72</v>
      </c>
      <c r="I107" s="14">
        <v>9.8799999999999999E-2</v>
      </c>
      <c r="J107" s="15">
        <v>0.112</v>
      </c>
      <c r="K107" s="14">
        <v>1.9E-3</v>
      </c>
      <c r="L107" s="4">
        <v>2.0799999999999998E-3</v>
      </c>
      <c r="M107" s="4">
        <v>9.9400000000000002E-2</v>
      </c>
      <c r="N107" s="4">
        <v>0.10199999999999999</v>
      </c>
      <c r="O107" s="14">
        <v>3.65</v>
      </c>
      <c r="P107" s="15">
        <v>4.28</v>
      </c>
      <c r="Q107" s="14">
        <v>6.9599999999999995E-2</v>
      </c>
      <c r="R107" s="4">
        <v>7.4899999999999994E-2</v>
      </c>
      <c r="S107" s="4">
        <v>3.68</v>
      </c>
      <c r="T107" s="15">
        <v>3.78</v>
      </c>
      <c r="U107" s="64">
        <v>1.89E-2</v>
      </c>
      <c r="V107" s="64">
        <v>1.9800000000000002E-2</v>
      </c>
      <c r="W107" s="64">
        <v>1.9349999999999999E-2</v>
      </c>
      <c r="X107" s="65">
        <v>0.98109999999999997</v>
      </c>
      <c r="Y107" s="66">
        <v>0.98019999999999996</v>
      </c>
      <c r="Z107" s="67">
        <v>0.98065000000000002</v>
      </c>
      <c r="AA107" s="4">
        <v>104</v>
      </c>
      <c r="AB107" s="4">
        <v>91.3</v>
      </c>
      <c r="AC107" s="15">
        <v>97.6</v>
      </c>
      <c r="AD107" s="7"/>
      <c r="AE107" s="16">
        <f t="shared" si="12"/>
        <v>1.8913043478260865</v>
      </c>
      <c r="AF107" s="8">
        <f t="shared" si="13"/>
        <v>1.9814814814814814</v>
      </c>
      <c r="AG107" s="16">
        <f t="shared" si="14"/>
        <v>1.9363929146537839</v>
      </c>
      <c r="AH107" s="16">
        <f t="shared" si="15"/>
        <v>103.9999682191781</v>
      </c>
      <c r="AI107" s="16">
        <f t="shared" si="16"/>
        <v>91.23439450934579</v>
      </c>
      <c r="AJ107" s="16">
        <f t="shared" si="17"/>
        <v>97.617181364261938</v>
      </c>
    </row>
    <row r="108" spans="1:36">
      <c r="A108" s="12" t="s">
        <v>23</v>
      </c>
      <c r="B108" s="13">
        <v>0.1</v>
      </c>
      <c r="C108" s="1">
        <v>0.91</v>
      </c>
      <c r="D108" s="2">
        <v>0.91</v>
      </c>
      <c r="E108" s="1">
        <v>0.91</v>
      </c>
      <c r="F108" s="3">
        <v>0.91</v>
      </c>
      <c r="G108" s="3">
        <v>0.91</v>
      </c>
      <c r="H108" s="2">
        <v>0.91</v>
      </c>
      <c r="I108" s="14">
        <v>0.157</v>
      </c>
      <c r="J108" s="15">
        <v>0.157</v>
      </c>
      <c r="K108" s="14">
        <v>2.7400000000000001E-2</v>
      </c>
      <c r="L108" s="4">
        <v>3.1099999999999999E-2</v>
      </c>
      <c r="M108" s="4">
        <v>7.2300000000000003E-2</v>
      </c>
      <c r="N108" s="4">
        <v>8.2400000000000001E-2</v>
      </c>
      <c r="O108" s="14">
        <v>2.7</v>
      </c>
      <c r="P108" s="15">
        <v>2.7</v>
      </c>
      <c r="Q108" s="14">
        <v>0.41</v>
      </c>
      <c r="R108" s="4">
        <v>0.46600000000000003</v>
      </c>
      <c r="S108" s="4">
        <v>1.18</v>
      </c>
      <c r="T108" s="15">
        <v>1.35</v>
      </c>
      <c r="U108" s="64">
        <v>0.34699999999999998</v>
      </c>
      <c r="V108" s="64">
        <v>0.34399999999999997</v>
      </c>
      <c r="W108" s="64">
        <v>0.34549999999999997</v>
      </c>
      <c r="X108" s="65">
        <v>0.65300000000000002</v>
      </c>
      <c r="Y108" s="66">
        <v>0.65600000000000003</v>
      </c>
      <c r="Z108" s="67">
        <v>0.65450000000000008</v>
      </c>
      <c r="AA108" s="4">
        <v>69.099999999999994</v>
      </c>
      <c r="AB108" s="4">
        <v>78.900000000000006</v>
      </c>
      <c r="AC108" s="15">
        <v>74</v>
      </c>
      <c r="AD108" s="7"/>
      <c r="AE108" s="16">
        <f t="shared" si="12"/>
        <v>34.745762711864408</v>
      </c>
      <c r="AF108" s="8">
        <f t="shared" si="13"/>
        <v>34.518518518518519</v>
      </c>
      <c r="AG108" s="16">
        <f t="shared" si="14"/>
        <v>34.63214061519146</v>
      </c>
      <c r="AH108" s="16">
        <f t="shared" si="15"/>
        <v>69.012092592592595</v>
      </c>
      <c r="AI108" s="16">
        <f t="shared" si="16"/>
        <v>78.765144444444445</v>
      </c>
      <c r="AJ108" s="16">
        <f t="shared" si="17"/>
        <v>73.888618518518513</v>
      </c>
    </row>
    <row r="109" spans="1:36">
      <c r="A109" s="12" t="s">
        <v>23</v>
      </c>
      <c r="B109" s="13">
        <v>0.3</v>
      </c>
      <c r="C109" s="1">
        <v>0.91</v>
      </c>
      <c r="D109" s="2">
        <v>0.91</v>
      </c>
      <c r="E109" s="1">
        <v>0.77</v>
      </c>
      <c r="F109" s="3">
        <v>0.91</v>
      </c>
      <c r="G109" s="3">
        <v>0.91</v>
      </c>
      <c r="H109" s="2">
        <v>0.91</v>
      </c>
      <c r="I109" s="14">
        <v>0.16700000000000001</v>
      </c>
      <c r="J109" s="15">
        <v>0.158</v>
      </c>
      <c r="K109" s="14">
        <v>6.5199999999999994E-2</v>
      </c>
      <c r="L109" s="4">
        <v>7.5399999999999995E-2</v>
      </c>
      <c r="M109" s="4">
        <v>0.112</v>
      </c>
      <c r="N109" s="4">
        <v>9.3700000000000006E-2</v>
      </c>
      <c r="O109" s="14">
        <v>2.92</v>
      </c>
      <c r="P109" s="15">
        <v>2.75</v>
      </c>
      <c r="Q109" s="14">
        <v>0.95499999999999996</v>
      </c>
      <c r="R109" s="4">
        <v>1.1100000000000001</v>
      </c>
      <c r="S109" s="4">
        <v>1.86</v>
      </c>
      <c r="T109" s="15">
        <v>1.54</v>
      </c>
      <c r="U109" s="64">
        <v>0.51300000000000001</v>
      </c>
      <c r="V109" s="64">
        <v>0.71899999999999997</v>
      </c>
      <c r="W109" s="64">
        <v>0.61599999999999999</v>
      </c>
      <c r="X109" s="65">
        <v>0.48699999999999999</v>
      </c>
      <c r="Y109" s="66">
        <v>0.28100000000000003</v>
      </c>
      <c r="Z109" s="67">
        <v>0.38400000000000001</v>
      </c>
      <c r="AA109" s="4">
        <v>100</v>
      </c>
      <c r="AB109" s="4">
        <v>100</v>
      </c>
      <c r="AC109" s="15">
        <v>100</v>
      </c>
      <c r="AD109" s="7"/>
      <c r="AE109" s="16">
        <f t="shared" si="12"/>
        <v>51.344086021505376</v>
      </c>
      <c r="AF109" s="8">
        <f t="shared" si="13"/>
        <v>72.077922077922082</v>
      </c>
      <c r="AG109" s="16">
        <f t="shared" si="14"/>
        <v>61.711004049713729</v>
      </c>
      <c r="AH109" s="16">
        <f t="shared" si="15"/>
        <v>118.20721746575342</v>
      </c>
      <c r="AI109" s="16">
        <f t="shared" si="16"/>
        <v>123.27205454545455</v>
      </c>
      <c r="AJ109" s="16">
        <f t="shared" si="17"/>
        <v>120.73963600560398</v>
      </c>
    </row>
    <row r="110" spans="1:36">
      <c r="A110" s="12" t="s">
        <v>23</v>
      </c>
      <c r="B110" s="13">
        <v>1</v>
      </c>
      <c r="C110" s="1">
        <v>0.91</v>
      </c>
      <c r="D110" s="2">
        <v>0.91</v>
      </c>
      <c r="E110" s="1">
        <v>0.91</v>
      </c>
      <c r="F110" s="3">
        <v>0.91</v>
      </c>
      <c r="G110" s="3">
        <v>0.91</v>
      </c>
      <c r="H110" s="2">
        <v>0.91</v>
      </c>
      <c r="I110" s="14">
        <v>0.153</v>
      </c>
      <c r="J110" s="15">
        <v>0.152</v>
      </c>
      <c r="K110" s="14">
        <v>1.2500000000000001E-2</v>
      </c>
      <c r="L110" s="4">
        <v>1.5100000000000001E-2</v>
      </c>
      <c r="M110" s="4">
        <v>0.13300000000000001</v>
      </c>
      <c r="N110" s="4">
        <v>0.12</v>
      </c>
      <c r="O110" s="14">
        <v>2.2200000000000002</v>
      </c>
      <c r="P110" s="15">
        <v>2.21</v>
      </c>
      <c r="Q110" s="14">
        <v>0.155</v>
      </c>
      <c r="R110" s="4">
        <v>0.189</v>
      </c>
      <c r="S110" s="4">
        <v>1.93</v>
      </c>
      <c r="T110" s="15">
        <v>1.73</v>
      </c>
      <c r="U110" s="64">
        <v>8.0299999999999996E-2</v>
      </c>
      <c r="V110" s="64">
        <v>0.109</v>
      </c>
      <c r="W110" s="64">
        <v>9.4649999999999998E-2</v>
      </c>
      <c r="X110" s="65">
        <v>0.91969999999999996</v>
      </c>
      <c r="Y110" s="66">
        <v>0.89100000000000001</v>
      </c>
      <c r="Z110" s="67">
        <v>0.90534999999999999</v>
      </c>
      <c r="AA110" s="4">
        <v>98.4</v>
      </c>
      <c r="AB110" s="4">
        <v>92.8</v>
      </c>
      <c r="AC110" s="15">
        <v>95.6</v>
      </c>
      <c r="AD110" s="7"/>
      <c r="AE110" s="16">
        <f t="shared" si="12"/>
        <v>8.0310880829015545</v>
      </c>
      <c r="AF110" s="8">
        <f t="shared" si="13"/>
        <v>10.924855491329479</v>
      </c>
      <c r="AG110" s="16">
        <f t="shared" si="14"/>
        <v>9.4779717871155178</v>
      </c>
      <c r="AH110" s="16">
        <f t="shared" si="15"/>
        <v>98.573457207207198</v>
      </c>
      <c r="AI110" s="16">
        <f t="shared" si="16"/>
        <v>92.533794117647062</v>
      </c>
      <c r="AJ110" s="16">
        <f t="shared" si="17"/>
        <v>95.553625662427123</v>
      </c>
    </row>
    <row r="111" spans="1:36">
      <c r="A111" s="12" t="s">
        <v>37</v>
      </c>
      <c r="B111" s="13">
        <v>0.1</v>
      </c>
      <c r="C111" s="1">
        <v>0.65</v>
      </c>
      <c r="D111" s="2">
        <v>0.65</v>
      </c>
      <c r="E111" s="1">
        <v>0.65</v>
      </c>
      <c r="F111" s="3">
        <v>0.65</v>
      </c>
      <c r="G111" s="3">
        <v>0.65</v>
      </c>
      <c r="H111" s="2">
        <v>0.65</v>
      </c>
      <c r="I111" s="14">
        <v>0.14899999999999999</v>
      </c>
      <c r="J111" s="15">
        <v>0.13200000000000001</v>
      </c>
      <c r="K111" s="14">
        <v>5.2900000000000003E-2</v>
      </c>
      <c r="L111" s="4">
        <v>4.3999999999999997E-2</v>
      </c>
      <c r="M111" s="4">
        <v>5.96E-2</v>
      </c>
      <c r="N111" s="4">
        <v>5.62E-2</v>
      </c>
      <c r="O111" s="14">
        <v>4.1900000000000004</v>
      </c>
      <c r="P111" s="15">
        <v>3.81</v>
      </c>
      <c r="Q111" s="14">
        <v>1.87</v>
      </c>
      <c r="R111" s="4">
        <v>1.63</v>
      </c>
      <c r="S111" s="4">
        <v>1.85</v>
      </c>
      <c r="T111" s="15">
        <v>1.75</v>
      </c>
      <c r="U111" s="64">
        <v>1.01</v>
      </c>
      <c r="V111" s="64">
        <v>0.92900000000000005</v>
      </c>
      <c r="W111" s="64">
        <v>0.96950000000000003</v>
      </c>
      <c r="X111" s="65">
        <v>-1.0000000000000009E-2</v>
      </c>
      <c r="Y111" s="66">
        <v>7.0999999999999952E-2</v>
      </c>
      <c r="Z111" s="67">
        <v>3.0499999999999972E-2</v>
      </c>
      <c r="AA111" s="4">
        <v>100</v>
      </c>
      <c r="AB111" s="4">
        <v>100</v>
      </c>
      <c r="AC111" s="15">
        <v>100</v>
      </c>
      <c r="AD111" s="7"/>
      <c r="AE111" s="16">
        <f t="shared" si="12"/>
        <v>101.08108108108109</v>
      </c>
      <c r="AF111" s="8">
        <f t="shared" si="13"/>
        <v>93.142857142857139</v>
      </c>
      <c r="AG111" s="16">
        <f t="shared" si="14"/>
        <v>97.111969111969117</v>
      </c>
      <c r="AH111" s="16">
        <f t="shared" si="15"/>
        <v>118.53545346062053</v>
      </c>
      <c r="AI111" s="16">
        <f t="shared" si="16"/>
        <v>117.23463254593173</v>
      </c>
      <c r="AJ111" s="16">
        <f t="shared" si="17"/>
        <v>117.88504300327614</v>
      </c>
    </row>
    <row r="112" spans="1:36">
      <c r="A112" s="12" t="s">
        <v>37</v>
      </c>
      <c r="B112" s="13">
        <v>0.3</v>
      </c>
      <c r="C112" s="1">
        <v>0.64</v>
      </c>
      <c r="D112" s="2">
        <v>0.64</v>
      </c>
      <c r="E112" s="1">
        <v>0.65</v>
      </c>
      <c r="F112" s="3">
        <v>0.64</v>
      </c>
      <c r="G112" s="3">
        <v>0.64</v>
      </c>
      <c r="H112" s="2">
        <v>0.64</v>
      </c>
      <c r="I112" s="14">
        <v>0.17899999999999999</v>
      </c>
      <c r="J112" s="15">
        <v>0.191</v>
      </c>
      <c r="K112" s="14">
        <v>2.1100000000000001E-2</v>
      </c>
      <c r="L112" s="4">
        <v>1.89E-2</v>
      </c>
      <c r="M112" s="4">
        <v>7.4399999999999994E-2</v>
      </c>
      <c r="N112" s="4">
        <v>8.0500000000000002E-2</v>
      </c>
      <c r="O112" s="14">
        <v>4.46</v>
      </c>
      <c r="P112" s="15">
        <v>4.8</v>
      </c>
      <c r="Q112" s="14">
        <v>0.53200000000000003</v>
      </c>
      <c r="R112" s="4">
        <v>0.47599999999999998</v>
      </c>
      <c r="S112" s="4">
        <v>1.76</v>
      </c>
      <c r="T112" s="15">
        <v>1.91</v>
      </c>
      <c r="U112" s="64">
        <v>0.30199999999999999</v>
      </c>
      <c r="V112" s="64">
        <v>0.25</v>
      </c>
      <c r="W112" s="64">
        <v>0.27600000000000002</v>
      </c>
      <c r="X112" s="65">
        <v>0.69799999999999995</v>
      </c>
      <c r="Y112" s="66">
        <v>0.75</v>
      </c>
      <c r="Z112" s="67">
        <v>0.72399999999999998</v>
      </c>
      <c r="AA112" s="4">
        <v>59.3</v>
      </c>
      <c r="AB112" s="4">
        <v>56.3</v>
      </c>
      <c r="AC112" s="15">
        <v>57.8</v>
      </c>
      <c r="AD112" s="7"/>
      <c r="AE112" s="16">
        <f t="shared" si="12"/>
        <v>30.22727272727273</v>
      </c>
      <c r="AF112" s="8">
        <f t="shared" si="13"/>
        <v>24.921465968586386</v>
      </c>
      <c r="AG112" s="16">
        <f t="shared" si="14"/>
        <v>27.574369347929558</v>
      </c>
      <c r="AH112" s="16">
        <f t="shared" si="15"/>
        <v>59.342103139013446</v>
      </c>
      <c r="AI112" s="16">
        <f t="shared" si="16"/>
        <v>56.319279166666668</v>
      </c>
      <c r="AJ112" s="16">
        <f t="shared" si="17"/>
        <v>57.83069115284006</v>
      </c>
    </row>
    <row r="113" spans="1:36">
      <c r="A113" s="12" t="s">
        <v>37</v>
      </c>
      <c r="B113" s="13">
        <v>1</v>
      </c>
      <c r="C113" s="1">
        <v>0.65</v>
      </c>
      <c r="D113" s="2">
        <v>0.65</v>
      </c>
      <c r="E113" s="1">
        <v>0.65</v>
      </c>
      <c r="F113" s="3">
        <v>0.65</v>
      </c>
      <c r="G113" s="3">
        <v>0.65</v>
      </c>
      <c r="H113" s="2">
        <v>0.65</v>
      </c>
      <c r="I113" s="14">
        <v>9.4299999999999995E-2</v>
      </c>
      <c r="J113" s="15">
        <v>0.10100000000000001</v>
      </c>
      <c r="K113" s="14">
        <v>6.3799999999999996E-2</v>
      </c>
      <c r="L113" s="4">
        <v>5.11E-2</v>
      </c>
      <c r="M113" s="4">
        <v>5.6800000000000003E-2</v>
      </c>
      <c r="N113" s="4">
        <v>5.3499999999999999E-2</v>
      </c>
      <c r="O113" s="14">
        <v>2.77</v>
      </c>
      <c r="P113" s="15">
        <v>2.94</v>
      </c>
      <c r="Q113" s="14">
        <v>1.56</v>
      </c>
      <c r="R113" s="4">
        <v>1.26</v>
      </c>
      <c r="S113" s="4">
        <v>1.8</v>
      </c>
      <c r="T113" s="15">
        <v>1.71</v>
      </c>
      <c r="U113" s="64">
        <v>0.86399999999999999</v>
      </c>
      <c r="V113" s="64">
        <v>0.73899999999999999</v>
      </c>
      <c r="W113" s="64">
        <v>0.80149999999999999</v>
      </c>
      <c r="X113" s="65">
        <v>0.13600000000000001</v>
      </c>
      <c r="Y113" s="66">
        <v>0.26100000000000001</v>
      </c>
      <c r="Z113" s="67">
        <v>0.19850000000000001</v>
      </c>
      <c r="AA113" s="4">
        <v>100</v>
      </c>
      <c r="AB113" s="4">
        <v>100</v>
      </c>
      <c r="AC113" s="15">
        <v>100</v>
      </c>
      <c r="AD113" s="7"/>
      <c r="AE113" s="16">
        <f t="shared" si="12"/>
        <v>86.666666666666671</v>
      </c>
      <c r="AF113" s="16">
        <f t="shared" si="13"/>
        <v>73.684210526315795</v>
      </c>
      <c r="AG113" s="16">
        <f t="shared" si="14"/>
        <v>80.175438596491233</v>
      </c>
      <c r="AH113" s="16">
        <f t="shared" si="15"/>
        <v>158.84382671480145</v>
      </c>
      <c r="AI113" s="16">
        <f t="shared" si="16"/>
        <v>129.5911224489796</v>
      </c>
      <c r="AJ113" s="16">
        <f t="shared" si="17"/>
        <v>144.21747458189054</v>
      </c>
    </row>
    <row r="114" spans="1:36" s="130" customFormat="1">
      <c r="A114" s="114" t="s">
        <v>39</v>
      </c>
      <c r="B114" s="115">
        <v>0.1</v>
      </c>
      <c r="C114" s="116">
        <v>1.99</v>
      </c>
      <c r="D114" s="117">
        <v>1.99</v>
      </c>
      <c r="E114" s="116">
        <v>1.99</v>
      </c>
      <c r="F114" s="118">
        <v>1.99</v>
      </c>
      <c r="G114" s="118">
        <v>1.99</v>
      </c>
      <c r="H114" s="117">
        <v>1.98</v>
      </c>
      <c r="I114" s="119">
        <v>0.80700000000000005</v>
      </c>
      <c r="J114" s="120">
        <v>0.76400000000000001</v>
      </c>
      <c r="K114" s="119">
        <v>5.8E-5</v>
      </c>
      <c r="L114" s="121">
        <v>5.6700000000000001E-4</v>
      </c>
      <c r="M114" s="121">
        <v>6.2E-2</v>
      </c>
      <c r="N114" s="121">
        <v>0.10199999999999999</v>
      </c>
      <c r="O114" s="119">
        <v>1.79</v>
      </c>
      <c r="P114" s="120">
        <v>1.7</v>
      </c>
      <c r="Q114" s="122">
        <v>0</v>
      </c>
      <c r="R114" s="123">
        <v>0</v>
      </c>
      <c r="S114" s="123">
        <v>0.112</v>
      </c>
      <c r="T114" s="124">
        <v>0.20699999999999999</v>
      </c>
      <c r="U114" s="125" t="s">
        <v>69</v>
      </c>
      <c r="V114" s="125" t="s">
        <v>69</v>
      </c>
      <c r="W114" s="125" t="s">
        <v>69</v>
      </c>
      <c r="X114" s="126" t="s">
        <v>69</v>
      </c>
      <c r="Y114" s="125" t="s">
        <v>69</v>
      </c>
      <c r="Z114" s="127" t="s">
        <v>69</v>
      </c>
      <c r="AA114" s="121">
        <v>5.64</v>
      </c>
      <c r="AB114" s="121">
        <v>11.7</v>
      </c>
      <c r="AC114" s="120">
        <v>8.67</v>
      </c>
      <c r="AD114" s="128" t="s">
        <v>90</v>
      </c>
      <c r="AE114" s="129">
        <f t="shared" si="12"/>
        <v>0</v>
      </c>
      <c r="AF114" s="130">
        <f t="shared" si="13"/>
        <v>0</v>
      </c>
      <c r="AG114" s="129">
        <f t="shared" si="14"/>
        <v>0</v>
      </c>
      <c r="AH114" s="129">
        <f t="shared" si="15"/>
        <v>6.2569832402234642</v>
      </c>
      <c r="AI114" s="129">
        <f t="shared" si="16"/>
        <v>12.176470588235293</v>
      </c>
      <c r="AJ114" s="129">
        <f t="shared" si="17"/>
        <v>9.2167269142293797</v>
      </c>
    </row>
    <row r="115" spans="1:36" s="130" customFormat="1">
      <c r="A115" s="114" t="s">
        <v>39</v>
      </c>
      <c r="B115" s="115">
        <v>0.3</v>
      </c>
      <c r="C115" s="116">
        <v>1.96</v>
      </c>
      <c r="D115" s="117">
        <v>1.95</v>
      </c>
      <c r="E115" s="116">
        <v>1.99</v>
      </c>
      <c r="F115" s="118">
        <v>1.97</v>
      </c>
      <c r="G115" s="118">
        <v>1.96</v>
      </c>
      <c r="H115" s="117">
        <v>1.96</v>
      </c>
      <c r="I115" s="119">
        <v>0.54200000000000004</v>
      </c>
      <c r="J115" s="120">
        <v>0.53100000000000003</v>
      </c>
      <c r="K115" s="119">
        <v>0</v>
      </c>
      <c r="L115" s="121">
        <v>2.2699999999999999E-4</v>
      </c>
      <c r="M115" s="121">
        <v>8.1499999999999993E-3</v>
      </c>
      <c r="N115" s="121">
        <v>7.9500000000000005E-3</v>
      </c>
      <c r="O115" s="119">
        <v>1.7</v>
      </c>
      <c r="P115" s="120">
        <v>1.67</v>
      </c>
      <c r="Q115" s="122">
        <v>2.5799999999999998E-3</v>
      </c>
      <c r="R115" s="123">
        <v>3.8600000000000001E-3</v>
      </c>
      <c r="S115" s="123">
        <v>2.4E-2</v>
      </c>
      <c r="T115" s="124">
        <v>2.3400000000000001E-2</v>
      </c>
      <c r="U115" s="125" t="s">
        <v>69</v>
      </c>
      <c r="V115" s="125" t="s">
        <v>69</v>
      </c>
      <c r="W115" s="125" t="s">
        <v>69</v>
      </c>
      <c r="X115" s="126" t="s">
        <v>69</v>
      </c>
      <c r="Y115" s="125" t="s">
        <v>69</v>
      </c>
      <c r="Z115" s="127" t="s">
        <v>69</v>
      </c>
      <c r="AA115" s="121">
        <v>1.66</v>
      </c>
      <c r="AB115" s="121">
        <v>1.79</v>
      </c>
      <c r="AC115" s="120">
        <v>1.72</v>
      </c>
      <c r="AD115" s="128" t="s">
        <v>90</v>
      </c>
      <c r="AE115" s="129">
        <f t="shared" si="12"/>
        <v>10.749999999999998</v>
      </c>
      <c r="AF115" s="130">
        <f t="shared" si="13"/>
        <v>16.495726495726494</v>
      </c>
      <c r="AG115" s="129">
        <f t="shared" si="14"/>
        <v>13.622863247863247</v>
      </c>
      <c r="AH115" s="129">
        <f t="shared" si="15"/>
        <v>1.6647033529411766</v>
      </c>
      <c r="AI115" s="129">
        <f t="shared" si="16"/>
        <v>1.7864232934131739</v>
      </c>
      <c r="AJ115" s="129">
        <f t="shared" si="17"/>
        <v>1.7255633231771752</v>
      </c>
    </row>
    <row r="116" spans="1:36" s="130" customFormat="1">
      <c r="A116" s="114" t="s">
        <v>39</v>
      </c>
      <c r="B116" s="115">
        <v>1</v>
      </c>
      <c r="C116" s="116">
        <v>1.98</v>
      </c>
      <c r="D116" s="117">
        <v>1.98</v>
      </c>
      <c r="E116" s="116" t="s">
        <v>69</v>
      </c>
      <c r="F116" s="118" t="s">
        <v>69</v>
      </c>
      <c r="G116" s="118">
        <v>1.98</v>
      </c>
      <c r="H116" s="117">
        <v>1.98</v>
      </c>
      <c r="I116" s="119">
        <v>0.55700000000000005</v>
      </c>
      <c r="J116" s="120">
        <v>0.502</v>
      </c>
      <c r="K116" s="116" t="s">
        <v>69</v>
      </c>
      <c r="L116" s="118" t="s">
        <v>69</v>
      </c>
      <c r="M116" s="121">
        <v>5.0600000000000003E-3</v>
      </c>
      <c r="N116" s="121">
        <v>4.1599999999999996E-3</v>
      </c>
      <c r="O116" s="119">
        <v>2.2999999999999998</v>
      </c>
      <c r="P116" s="120">
        <v>2.11</v>
      </c>
      <c r="Q116" s="122">
        <v>9.3200000000000002E-3</v>
      </c>
      <c r="R116" s="123">
        <v>9.3200000000000002E-3</v>
      </c>
      <c r="S116" s="123">
        <v>0</v>
      </c>
      <c r="T116" s="124">
        <v>0</v>
      </c>
      <c r="U116" s="125" t="s">
        <v>69</v>
      </c>
      <c r="V116" s="125" t="s">
        <v>69</v>
      </c>
      <c r="W116" s="125" t="s">
        <v>69</v>
      </c>
      <c r="X116" s="126" t="s">
        <v>69</v>
      </c>
      <c r="Y116" s="125" t="s">
        <v>69</v>
      </c>
      <c r="Z116" s="127" t="s">
        <v>69</v>
      </c>
      <c r="AA116" s="121">
        <v>-1.25</v>
      </c>
      <c r="AB116" s="121">
        <v>-1.59</v>
      </c>
      <c r="AC116" s="120">
        <v>-1.42</v>
      </c>
      <c r="AD116" s="128" t="s">
        <v>90</v>
      </c>
      <c r="AE116" s="129" t="e">
        <f t="shared" si="12"/>
        <v>#DIV/0!</v>
      </c>
      <c r="AF116" s="130" t="e">
        <f t="shared" si="13"/>
        <v>#DIV/0!</v>
      </c>
      <c r="AG116" s="129" t="e">
        <f t="shared" si="14"/>
        <v>#DIV/0!</v>
      </c>
      <c r="AH116" s="129">
        <f t="shared" si="15"/>
        <v>0.67535556521739137</v>
      </c>
      <c r="AI116" s="129">
        <f t="shared" si="16"/>
        <v>0.73616957345971568</v>
      </c>
      <c r="AJ116" s="129">
        <f t="shared" si="17"/>
        <v>0.70576256933855352</v>
      </c>
    </row>
    <row r="117" spans="1:36">
      <c r="A117" s="12" t="s">
        <v>53</v>
      </c>
      <c r="B117" s="13">
        <v>0.1</v>
      </c>
      <c r="C117" s="1" t="s">
        <v>69</v>
      </c>
      <c r="D117" s="2" t="s">
        <v>69</v>
      </c>
      <c r="E117" s="1" t="s">
        <v>69</v>
      </c>
      <c r="F117" s="3" t="s">
        <v>69</v>
      </c>
      <c r="G117" s="3" t="s">
        <v>69</v>
      </c>
      <c r="H117" s="2" t="s">
        <v>69</v>
      </c>
      <c r="I117" s="1" t="s">
        <v>69</v>
      </c>
      <c r="J117" s="2" t="s">
        <v>69</v>
      </c>
      <c r="K117" s="1" t="s">
        <v>69</v>
      </c>
      <c r="L117" s="3" t="s">
        <v>69</v>
      </c>
      <c r="M117" s="3" t="s">
        <v>69</v>
      </c>
      <c r="N117" s="3" t="s">
        <v>69</v>
      </c>
      <c r="O117" s="1" t="s">
        <v>69</v>
      </c>
      <c r="P117" s="2" t="s">
        <v>69</v>
      </c>
      <c r="Q117" s="14" t="s">
        <v>69</v>
      </c>
      <c r="R117" s="4" t="s">
        <v>69</v>
      </c>
      <c r="S117" s="4" t="s">
        <v>69</v>
      </c>
      <c r="T117" s="15" t="s">
        <v>69</v>
      </c>
      <c r="U117" s="64" t="s">
        <v>69</v>
      </c>
      <c r="V117" s="64" t="s">
        <v>69</v>
      </c>
      <c r="W117" s="64" t="s">
        <v>69</v>
      </c>
      <c r="X117" s="70" t="s">
        <v>69</v>
      </c>
      <c r="Y117" s="69" t="s">
        <v>69</v>
      </c>
      <c r="Z117" s="71" t="s">
        <v>69</v>
      </c>
      <c r="AA117" s="3" t="s">
        <v>69</v>
      </c>
      <c r="AB117" s="3" t="s">
        <v>69</v>
      </c>
      <c r="AC117" s="2" t="s">
        <v>69</v>
      </c>
      <c r="AD117" s="7" t="s">
        <v>59</v>
      </c>
      <c r="AE117" s="16" t="e">
        <f t="shared" si="12"/>
        <v>#VALUE!</v>
      </c>
      <c r="AF117" s="8" t="e">
        <f t="shared" si="13"/>
        <v>#VALUE!</v>
      </c>
      <c r="AG117" s="16" t="e">
        <f t="shared" si="14"/>
        <v>#VALUE!</v>
      </c>
      <c r="AH117" s="16" t="e">
        <f t="shared" si="15"/>
        <v>#VALUE!</v>
      </c>
      <c r="AI117" s="16" t="e">
        <f t="shared" si="16"/>
        <v>#VALUE!</v>
      </c>
      <c r="AJ117" s="16" t="e">
        <f t="shared" si="17"/>
        <v>#VALUE!</v>
      </c>
    </row>
    <row r="118" spans="1:36">
      <c r="A118" s="12" t="s">
        <v>53</v>
      </c>
      <c r="B118" s="13">
        <v>0.3</v>
      </c>
      <c r="C118" s="1" t="s">
        <v>69</v>
      </c>
      <c r="D118" s="2" t="s">
        <v>69</v>
      </c>
      <c r="E118" s="1" t="s">
        <v>69</v>
      </c>
      <c r="F118" s="3" t="s">
        <v>69</v>
      </c>
      <c r="G118" s="3" t="s">
        <v>69</v>
      </c>
      <c r="H118" s="2" t="s">
        <v>69</v>
      </c>
      <c r="I118" s="1" t="s">
        <v>69</v>
      </c>
      <c r="J118" s="2" t="s">
        <v>69</v>
      </c>
      <c r="K118" s="1" t="s">
        <v>69</v>
      </c>
      <c r="L118" s="3" t="s">
        <v>69</v>
      </c>
      <c r="M118" s="3" t="s">
        <v>69</v>
      </c>
      <c r="N118" s="3" t="s">
        <v>69</v>
      </c>
      <c r="O118" s="1" t="s">
        <v>69</v>
      </c>
      <c r="P118" s="2" t="s">
        <v>69</v>
      </c>
      <c r="Q118" s="14" t="s">
        <v>69</v>
      </c>
      <c r="R118" s="4" t="s">
        <v>69</v>
      </c>
      <c r="S118" s="4" t="s">
        <v>69</v>
      </c>
      <c r="T118" s="15" t="s">
        <v>69</v>
      </c>
      <c r="U118" s="64" t="s">
        <v>69</v>
      </c>
      <c r="V118" s="64" t="s">
        <v>69</v>
      </c>
      <c r="W118" s="64" t="s">
        <v>69</v>
      </c>
      <c r="X118" s="70" t="s">
        <v>69</v>
      </c>
      <c r="Y118" s="69" t="s">
        <v>69</v>
      </c>
      <c r="Z118" s="71" t="s">
        <v>69</v>
      </c>
      <c r="AA118" s="3" t="s">
        <v>69</v>
      </c>
      <c r="AB118" s="3" t="s">
        <v>69</v>
      </c>
      <c r="AC118" s="2" t="s">
        <v>69</v>
      </c>
      <c r="AD118" s="7" t="s">
        <v>59</v>
      </c>
      <c r="AE118" s="16" t="e">
        <f t="shared" si="12"/>
        <v>#VALUE!</v>
      </c>
      <c r="AF118" s="8" t="e">
        <f t="shared" si="13"/>
        <v>#VALUE!</v>
      </c>
      <c r="AG118" s="16" t="e">
        <f t="shared" si="14"/>
        <v>#VALUE!</v>
      </c>
      <c r="AH118" s="16" t="e">
        <f t="shared" si="15"/>
        <v>#VALUE!</v>
      </c>
      <c r="AI118" s="16" t="e">
        <f t="shared" si="16"/>
        <v>#VALUE!</v>
      </c>
      <c r="AJ118" s="16" t="e">
        <f t="shared" si="17"/>
        <v>#VALUE!</v>
      </c>
    </row>
    <row r="119" spans="1:36">
      <c r="A119" s="12" t="s">
        <v>53</v>
      </c>
      <c r="B119" s="13">
        <v>1</v>
      </c>
      <c r="C119" s="1" t="s">
        <v>69</v>
      </c>
      <c r="D119" s="2" t="s">
        <v>69</v>
      </c>
      <c r="E119" s="1" t="s">
        <v>69</v>
      </c>
      <c r="F119" s="3" t="s">
        <v>69</v>
      </c>
      <c r="G119" s="3" t="s">
        <v>69</v>
      </c>
      <c r="H119" s="2" t="s">
        <v>69</v>
      </c>
      <c r="I119" s="1" t="s">
        <v>69</v>
      </c>
      <c r="J119" s="2" t="s">
        <v>69</v>
      </c>
      <c r="K119" s="1" t="s">
        <v>69</v>
      </c>
      <c r="L119" s="3" t="s">
        <v>69</v>
      </c>
      <c r="M119" s="3" t="s">
        <v>69</v>
      </c>
      <c r="N119" s="3" t="s">
        <v>69</v>
      </c>
      <c r="O119" s="1" t="s">
        <v>69</v>
      </c>
      <c r="P119" s="2" t="s">
        <v>69</v>
      </c>
      <c r="Q119" s="14" t="s">
        <v>69</v>
      </c>
      <c r="R119" s="4" t="s">
        <v>69</v>
      </c>
      <c r="S119" s="4" t="s">
        <v>69</v>
      </c>
      <c r="T119" s="15" t="s">
        <v>69</v>
      </c>
      <c r="U119" s="64" t="s">
        <v>69</v>
      </c>
      <c r="V119" s="64" t="s">
        <v>69</v>
      </c>
      <c r="W119" s="64" t="s">
        <v>69</v>
      </c>
      <c r="X119" s="70" t="s">
        <v>69</v>
      </c>
      <c r="Y119" s="69" t="s">
        <v>69</v>
      </c>
      <c r="Z119" s="71" t="s">
        <v>69</v>
      </c>
      <c r="AA119" s="3" t="s">
        <v>69</v>
      </c>
      <c r="AB119" s="3" t="s">
        <v>69</v>
      </c>
      <c r="AC119" s="2" t="s">
        <v>69</v>
      </c>
      <c r="AD119" s="7" t="s">
        <v>59</v>
      </c>
      <c r="AE119" s="16" t="e">
        <f t="shared" si="12"/>
        <v>#VALUE!</v>
      </c>
      <c r="AF119" s="8" t="e">
        <f t="shared" si="13"/>
        <v>#VALUE!</v>
      </c>
      <c r="AG119" s="16" t="e">
        <f t="shared" si="14"/>
        <v>#VALUE!</v>
      </c>
      <c r="AH119" s="16" t="e">
        <f t="shared" si="15"/>
        <v>#VALUE!</v>
      </c>
      <c r="AI119" s="16" t="e">
        <f t="shared" si="16"/>
        <v>#VALUE!</v>
      </c>
      <c r="AJ119" s="16" t="e">
        <f t="shared" si="17"/>
        <v>#VALUE!</v>
      </c>
    </row>
    <row r="120" spans="1:36">
      <c r="A120" s="12" t="s">
        <v>43</v>
      </c>
      <c r="B120" s="13">
        <v>0.1</v>
      </c>
      <c r="C120" s="1" t="s">
        <v>69</v>
      </c>
      <c r="D120" s="2" t="s">
        <v>69</v>
      </c>
      <c r="E120" s="1" t="s">
        <v>69</v>
      </c>
      <c r="F120" s="3" t="s">
        <v>69</v>
      </c>
      <c r="G120" s="3" t="s">
        <v>69</v>
      </c>
      <c r="H120" s="2" t="s">
        <v>69</v>
      </c>
      <c r="I120" s="1" t="s">
        <v>69</v>
      </c>
      <c r="J120" s="2" t="s">
        <v>69</v>
      </c>
      <c r="K120" s="1" t="s">
        <v>69</v>
      </c>
      <c r="L120" s="3" t="s">
        <v>69</v>
      </c>
      <c r="M120" s="3" t="s">
        <v>69</v>
      </c>
      <c r="N120" s="3" t="s">
        <v>69</v>
      </c>
      <c r="O120" s="1" t="s">
        <v>69</v>
      </c>
      <c r="P120" s="2" t="s">
        <v>69</v>
      </c>
      <c r="Q120" s="1" t="s">
        <v>69</v>
      </c>
      <c r="R120" s="3" t="s">
        <v>69</v>
      </c>
      <c r="S120" s="3" t="s">
        <v>69</v>
      </c>
      <c r="T120" s="2" t="s">
        <v>69</v>
      </c>
      <c r="U120" s="64" t="s">
        <v>69</v>
      </c>
      <c r="V120" s="64" t="s">
        <v>69</v>
      </c>
      <c r="W120" s="64" t="s">
        <v>69</v>
      </c>
      <c r="X120" s="70" t="s">
        <v>69</v>
      </c>
      <c r="Y120" s="69" t="s">
        <v>69</v>
      </c>
      <c r="Z120" s="71" t="s">
        <v>69</v>
      </c>
      <c r="AA120" s="3" t="s">
        <v>69</v>
      </c>
      <c r="AB120" s="3" t="s">
        <v>69</v>
      </c>
      <c r="AC120" s="2" t="s">
        <v>69</v>
      </c>
      <c r="AD120" s="7" t="s">
        <v>59</v>
      </c>
      <c r="AE120" s="16" t="e">
        <f t="shared" si="12"/>
        <v>#VALUE!</v>
      </c>
      <c r="AF120" s="8" t="e">
        <f t="shared" si="13"/>
        <v>#VALUE!</v>
      </c>
      <c r="AG120" s="16" t="e">
        <f t="shared" si="14"/>
        <v>#VALUE!</v>
      </c>
      <c r="AH120" s="16" t="e">
        <f t="shared" si="15"/>
        <v>#VALUE!</v>
      </c>
      <c r="AI120" s="16" t="e">
        <f t="shared" si="16"/>
        <v>#VALUE!</v>
      </c>
      <c r="AJ120" s="16" t="e">
        <f t="shared" si="17"/>
        <v>#VALUE!</v>
      </c>
    </row>
    <row r="121" spans="1:36">
      <c r="A121" s="12" t="s">
        <v>43</v>
      </c>
      <c r="B121" s="13">
        <v>0.3</v>
      </c>
      <c r="C121" s="1" t="s">
        <v>69</v>
      </c>
      <c r="D121" s="2" t="s">
        <v>69</v>
      </c>
      <c r="E121" s="1" t="s">
        <v>69</v>
      </c>
      <c r="F121" s="3" t="s">
        <v>69</v>
      </c>
      <c r="G121" s="3" t="s">
        <v>69</v>
      </c>
      <c r="H121" s="2" t="s">
        <v>69</v>
      </c>
      <c r="I121" s="1" t="s">
        <v>69</v>
      </c>
      <c r="J121" s="2" t="s">
        <v>69</v>
      </c>
      <c r="K121" s="1" t="s">
        <v>69</v>
      </c>
      <c r="L121" s="3" t="s">
        <v>69</v>
      </c>
      <c r="M121" s="3" t="s">
        <v>69</v>
      </c>
      <c r="N121" s="3" t="s">
        <v>69</v>
      </c>
      <c r="O121" s="1" t="s">
        <v>69</v>
      </c>
      <c r="P121" s="2" t="s">
        <v>69</v>
      </c>
      <c r="Q121" s="1" t="s">
        <v>69</v>
      </c>
      <c r="R121" s="3" t="s">
        <v>69</v>
      </c>
      <c r="S121" s="4" t="s">
        <v>69</v>
      </c>
      <c r="T121" s="2" t="s">
        <v>69</v>
      </c>
      <c r="U121" s="64" t="s">
        <v>69</v>
      </c>
      <c r="V121" s="64" t="s">
        <v>69</v>
      </c>
      <c r="W121" s="64" t="s">
        <v>69</v>
      </c>
      <c r="X121" s="70" t="s">
        <v>69</v>
      </c>
      <c r="Y121" s="69" t="s">
        <v>69</v>
      </c>
      <c r="Z121" s="71" t="s">
        <v>69</v>
      </c>
      <c r="AA121" s="3" t="s">
        <v>69</v>
      </c>
      <c r="AB121" s="3" t="s">
        <v>69</v>
      </c>
      <c r="AC121" s="2" t="s">
        <v>69</v>
      </c>
      <c r="AD121" s="7" t="s">
        <v>59</v>
      </c>
      <c r="AE121" s="16" t="e">
        <f t="shared" si="12"/>
        <v>#VALUE!</v>
      </c>
      <c r="AF121" s="8" t="e">
        <f t="shared" si="13"/>
        <v>#VALUE!</v>
      </c>
      <c r="AG121" s="16" t="e">
        <f t="shared" si="14"/>
        <v>#VALUE!</v>
      </c>
      <c r="AH121" s="16" t="e">
        <f t="shared" si="15"/>
        <v>#VALUE!</v>
      </c>
      <c r="AI121" s="16" t="e">
        <f t="shared" si="16"/>
        <v>#VALUE!</v>
      </c>
      <c r="AJ121" s="16" t="e">
        <f t="shared" si="17"/>
        <v>#VALUE!</v>
      </c>
    </row>
    <row r="122" spans="1:36">
      <c r="A122" s="12" t="s">
        <v>43</v>
      </c>
      <c r="B122" s="13">
        <v>1</v>
      </c>
      <c r="C122" s="1" t="s">
        <v>69</v>
      </c>
      <c r="D122" s="2" t="s">
        <v>69</v>
      </c>
      <c r="E122" s="1" t="s">
        <v>69</v>
      </c>
      <c r="F122" s="3" t="s">
        <v>69</v>
      </c>
      <c r="G122" s="3" t="s">
        <v>69</v>
      </c>
      <c r="H122" s="2" t="s">
        <v>69</v>
      </c>
      <c r="I122" s="1" t="s">
        <v>69</v>
      </c>
      <c r="J122" s="2" t="s">
        <v>69</v>
      </c>
      <c r="K122" s="1" t="s">
        <v>69</v>
      </c>
      <c r="L122" s="3" t="s">
        <v>69</v>
      </c>
      <c r="M122" s="3" t="s">
        <v>69</v>
      </c>
      <c r="N122" s="3" t="s">
        <v>69</v>
      </c>
      <c r="O122" s="1" t="s">
        <v>69</v>
      </c>
      <c r="P122" s="2" t="s">
        <v>69</v>
      </c>
      <c r="Q122" s="1" t="s">
        <v>69</v>
      </c>
      <c r="R122" s="3" t="s">
        <v>69</v>
      </c>
      <c r="S122" s="4" t="s">
        <v>69</v>
      </c>
      <c r="T122" s="15" t="s">
        <v>69</v>
      </c>
      <c r="U122" s="64" t="s">
        <v>69</v>
      </c>
      <c r="V122" s="64" t="s">
        <v>69</v>
      </c>
      <c r="W122" s="64" t="s">
        <v>69</v>
      </c>
      <c r="X122" s="70" t="s">
        <v>69</v>
      </c>
      <c r="Y122" s="69" t="s">
        <v>69</v>
      </c>
      <c r="Z122" s="71" t="s">
        <v>69</v>
      </c>
      <c r="AA122" s="3" t="s">
        <v>69</v>
      </c>
      <c r="AB122" s="3" t="s">
        <v>69</v>
      </c>
      <c r="AC122" s="2" t="s">
        <v>69</v>
      </c>
      <c r="AD122" s="7" t="s">
        <v>59</v>
      </c>
      <c r="AE122" s="16" t="e">
        <f t="shared" si="12"/>
        <v>#VALUE!</v>
      </c>
      <c r="AF122" s="8" t="e">
        <f t="shared" si="13"/>
        <v>#VALUE!</v>
      </c>
      <c r="AG122" s="16" t="e">
        <f t="shared" si="14"/>
        <v>#VALUE!</v>
      </c>
      <c r="AH122" s="16" t="e">
        <f t="shared" si="15"/>
        <v>#VALUE!</v>
      </c>
      <c r="AI122" s="16" t="e">
        <f t="shared" si="16"/>
        <v>#VALUE!</v>
      </c>
      <c r="AJ122" s="16" t="e">
        <f t="shared" si="17"/>
        <v>#VALUE!</v>
      </c>
    </row>
    <row r="123" spans="1:36">
      <c r="A123" s="12" t="s">
        <v>7</v>
      </c>
      <c r="B123" s="13">
        <v>0.1</v>
      </c>
      <c r="C123" s="1">
        <v>0.63</v>
      </c>
      <c r="D123" s="2">
        <v>0.64</v>
      </c>
      <c r="E123" s="1">
        <v>0.64</v>
      </c>
      <c r="F123" s="3">
        <v>0.63</v>
      </c>
      <c r="G123" s="3">
        <v>0.64</v>
      </c>
      <c r="H123" s="2">
        <v>0.64</v>
      </c>
      <c r="I123" s="14">
        <v>0.14299999999999999</v>
      </c>
      <c r="J123" s="15">
        <v>0.14699999999999999</v>
      </c>
      <c r="K123" s="14">
        <v>4.9200000000000001E-2</v>
      </c>
      <c r="L123" s="4">
        <v>5.8299999999999998E-2</v>
      </c>
      <c r="M123" s="4">
        <v>5.4899999999999997E-2</v>
      </c>
      <c r="N123" s="4">
        <v>5.7000000000000002E-2</v>
      </c>
      <c r="O123" s="14">
        <v>3.2</v>
      </c>
      <c r="P123" s="15">
        <v>3.29</v>
      </c>
      <c r="Q123" s="14">
        <v>0.97299999999999998</v>
      </c>
      <c r="R123" s="4">
        <v>1.1599999999999999</v>
      </c>
      <c r="S123" s="4">
        <v>1.21</v>
      </c>
      <c r="T123" s="15">
        <v>1.26</v>
      </c>
      <c r="U123" s="64">
        <v>0.80300000000000005</v>
      </c>
      <c r="V123" s="64">
        <v>0.92</v>
      </c>
      <c r="W123" s="64">
        <v>0.86150000000000004</v>
      </c>
      <c r="X123" s="65">
        <v>0.19699999999999995</v>
      </c>
      <c r="Y123" s="66">
        <v>7.999999999999996E-2</v>
      </c>
      <c r="Z123" s="67">
        <v>0.13849999999999996</v>
      </c>
      <c r="AA123" s="4">
        <v>88.6</v>
      </c>
      <c r="AB123" s="4">
        <v>96.9</v>
      </c>
      <c r="AC123" s="15">
        <v>92.8</v>
      </c>
      <c r="AD123" s="7"/>
      <c r="AE123" s="16">
        <f t="shared" si="12"/>
        <v>80.413223140495873</v>
      </c>
      <c r="AF123" s="8">
        <f t="shared" si="13"/>
        <v>92.063492063492063</v>
      </c>
      <c r="AG123" s="16">
        <f t="shared" si="14"/>
        <v>86.238357601993968</v>
      </c>
      <c r="AH123" s="16">
        <f t="shared" si="15"/>
        <v>88.489076562499989</v>
      </c>
      <c r="AI123" s="16">
        <f t="shared" si="16"/>
        <v>97.061215805471122</v>
      </c>
      <c r="AJ123" s="16">
        <f t="shared" si="17"/>
        <v>92.775146183985555</v>
      </c>
    </row>
    <row r="124" spans="1:36">
      <c r="A124" s="12" t="s">
        <v>7</v>
      </c>
      <c r="B124" s="13">
        <v>0.3</v>
      </c>
      <c r="C124" s="1">
        <v>0.64</v>
      </c>
      <c r="D124" s="2">
        <v>0.64</v>
      </c>
      <c r="E124" s="1">
        <v>0.64</v>
      </c>
      <c r="F124" s="3">
        <v>0.64</v>
      </c>
      <c r="G124" s="3">
        <v>0.64</v>
      </c>
      <c r="H124" s="2">
        <v>0.64</v>
      </c>
      <c r="I124" s="14">
        <v>0.248</v>
      </c>
      <c r="J124" s="15">
        <v>0.249</v>
      </c>
      <c r="K124" s="14">
        <v>7.6300000000000007E-2</v>
      </c>
      <c r="L124" s="4">
        <v>8.14E-2</v>
      </c>
      <c r="M124" s="4">
        <v>9.3700000000000006E-2</v>
      </c>
      <c r="N124" s="4">
        <v>8.7099999999999997E-2</v>
      </c>
      <c r="O124" s="14">
        <v>3.74</v>
      </c>
      <c r="P124" s="15">
        <v>3.76</v>
      </c>
      <c r="Q124" s="14">
        <v>1.0900000000000001</v>
      </c>
      <c r="R124" s="4">
        <v>1.17</v>
      </c>
      <c r="S124" s="4">
        <v>1.31</v>
      </c>
      <c r="T124" s="15">
        <v>1.22</v>
      </c>
      <c r="U124" s="64">
        <v>0.83299999999999996</v>
      </c>
      <c r="V124" s="64">
        <v>0.95799999999999996</v>
      </c>
      <c r="W124" s="64">
        <v>0.89549999999999996</v>
      </c>
      <c r="X124" s="65">
        <v>0.16700000000000004</v>
      </c>
      <c r="Y124" s="66">
        <v>4.2000000000000037E-2</v>
      </c>
      <c r="Z124" s="67">
        <v>0.10450000000000004</v>
      </c>
      <c r="AA124" s="4">
        <v>83.7</v>
      </c>
      <c r="AB124" s="4">
        <v>84.1</v>
      </c>
      <c r="AC124" s="15">
        <v>83.9</v>
      </c>
      <c r="AD124" s="7"/>
      <c r="AE124" s="16">
        <f t="shared" si="12"/>
        <v>83.206106870229007</v>
      </c>
      <c r="AF124" s="8">
        <f t="shared" si="13"/>
        <v>95.901639344262293</v>
      </c>
      <c r="AG124" s="16">
        <f t="shared" si="14"/>
        <v>89.55387310724565</v>
      </c>
      <c r="AH124" s="16">
        <f t="shared" si="15"/>
        <v>83.600227272727267</v>
      </c>
      <c r="AI124" s="16">
        <f t="shared" si="16"/>
        <v>84.307992021276604</v>
      </c>
      <c r="AJ124" s="16">
        <f t="shared" si="17"/>
        <v>83.954109647001928</v>
      </c>
    </row>
    <row r="125" spans="1:36">
      <c r="A125" s="12" t="s">
        <v>7</v>
      </c>
      <c r="B125" s="13">
        <v>1</v>
      </c>
      <c r="C125" s="1">
        <v>0.64</v>
      </c>
      <c r="D125" s="2">
        <v>0.64</v>
      </c>
      <c r="E125" s="1">
        <v>0.64</v>
      </c>
      <c r="F125" s="3">
        <v>0.64</v>
      </c>
      <c r="G125" s="3">
        <v>0.64</v>
      </c>
      <c r="H125" s="2">
        <v>0.64</v>
      </c>
      <c r="I125" s="14">
        <v>0.189</v>
      </c>
      <c r="J125" s="15">
        <v>0.189</v>
      </c>
      <c r="K125" s="14">
        <v>5.9499999999999997E-2</v>
      </c>
      <c r="L125" s="4">
        <v>6.3700000000000007E-2</v>
      </c>
      <c r="M125" s="4">
        <v>6.9400000000000003E-2</v>
      </c>
      <c r="N125" s="4">
        <v>6.8699999999999997E-2</v>
      </c>
      <c r="O125" s="14">
        <v>3.17</v>
      </c>
      <c r="P125" s="15">
        <v>3.17</v>
      </c>
      <c r="Q125" s="14">
        <v>1.03</v>
      </c>
      <c r="R125" s="4">
        <v>1.1000000000000001</v>
      </c>
      <c r="S125" s="4">
        <v>1.17</v>
      </c>
      <c r="T125" s="15">
        <v>1.1599999999999999</v>
      </c>
      <c r="U125" s="64">
        <v>0.878</v>
      </c>
      <c r="V125" s="64">
        <v>0.94699999999999995</v>
      </c>
      <c r="W125" s="64">
        <v>0.91249999999999998</v>
      </c>
      <c r="X125" s="65">
        <v>0.122</v>
      </c>
      <c r="Y125" s="66">
        <v>5.3000000000000047E-2</v>
      </c>
      <c r="Z125" s="67">
        <v>8.7500000000000022E-2</v>
      </c>
      <c r="AA125" s="4">
        <v>91.3</v>
      </c>
      <c r="AB125" s="4">
        <v>94.5</v>
      </c>
      <c r="AC125" s="15">
        <v>92.9</v>
      </c>
      <c r="AD125" s="7"/>
      <c r="AE125" s="16">
        <f t="shared" si="12"/>
        <v>88.034188034188048</v>
      </c>
      <c r="AF125" s="8">
        <f t="shared" si="13"/>
        <v>94.827586206896569</v>
      </c>
      <c r="AG125" s="16">
        <f t="shared" si="14"/>
        <v>91.430887120542309</v>
      </c>
      <c r="AH125" s="16">
        <f t="shared" si="15"/>
        <v>91.06149842271293</v>
      </c>
      <c r="AI125" s="16">
        <f t="shared" si="16"/>
        <v>94.426340694006299</v>
      </c>
      <c r="AJ125" s="16">
        <f t="shared" si="17"/>
        <v>92.743919558359607</v>
      </c>
    </row>
    <row r="126" spans="1:36">
      <c r="A126" s="12" t="s">
        <v>9</v>
      </c>
      <c r="B126" s="13">
        <v>0.1</v>
      </c>
      <c r="C126" s="1">
        <v>0.99</v>
      </c>
      <c r="D126" s="2">
        <v>0.99</v>
      </c>
      <c r="E126" s="1">
        <v>0.99</v>
      </c>
      <c r="F126" s="3">
        <v>0.99</v>
      </c>
      <c r="G126" s="3">
        <v>0.99</v>
      </c>
      <c r="H126" s="2">
        <v>0.99</v>
      </c>
      <c r="I126" s="14">
        <v>3.6799999999999999E-2</v>
      </c>
      <c r="J126" s="15">
        <v>3.6200000000000003E-2</v>
      </c>
      <c r="K126" s="14">
        <v>7.1399999999999996E-3</v>
      </c>
      <c r="L126" s="4">
        <v>9.5600000000000008E-3</v>
      </c>
      <c r="M126" s="4">
        <v>1.41E-2</v>
      </c>
      <c r="N126" s="4">
        <v>1.4200000000000001E-2</v>
      </c>
      <c r="O126" s="14">
        <v>2.73</v>
      </c>
      <c r="P126" s="15">
        <v>2.68</v>
      </c>
      <c r="Q126" s="14">
        <v>0.48099999999999998</v>
      </c>
      <c r="R126" s="4">
        <v>0.64700000000000002</v>
      </c>
      <c r="S126" s="4">
        <v>1.03</v>
      </c>
      <c r="T126" s="15">
        <v>1.04</v>
      </c>
      <c r="U126" s="64">
        <v>0.46700000000000003</v>
      </c>
      <c r="V126" s="64">
        <v>0.624</v>
      </c>
      <c r="W126" s="64">
        <v>0.54549999999999998</v>
      </c>
      <c r="X126" s="65">
        <v>0.53299999999999992</v>
      </c>
      <c r="Y126" s="66">
        <v>0.376</v>
      </c>
      <c r="Z126" s="67">
        <v>0.45450000000000002</v>
      </c>
      <c r="AA126" s="4">
        <v>67.099999999999994</v>
      </c>
      <c r="AB126" s="4">
        <v>78.8</v>
      </c>
      <c r="AC126" s="15">
        <v>72.900000000000006</v>
      </c>
      <c r="AD126" s="7"/>
      <c r="AE126" s="16">
        <f t="shared" si="12"/>
        <v>46.699029126213588</v>
      </c>
      <c r="AF126" s="8">
        <f t="shared" si="13"/>
        <v>62.21153846153846</v>
      </c>
      <c r="AG126" s="16">
        <f t="shared" si="14"/>
        <v>54.455283793876021</v>
      </c>
      <c r="AH126" s="16">
        <f t="shared" si="15"/>
        <v>67.093723443223439</v>
      </c>
      <c r="AI126" s="16">
        <f t="shared" si="16"/>
        <v>79.041886194029857</v>
      </c>
      <c r="AJ126" s="16">
        <f t="shared" si="17"/>
        <v>73.067804818626655</v>
      </c>
    </row>
    <row r="127" spans="1:36">
      <c r="A127" s="12" t="s">
        <v>9</v>
      </c>
      <c r="B127" s="13">
        <v>0.3</v>
      </c>
      <c r="C127" s="1">
        <v>0.99</v>
      </c>
      <c r="D127" s="2">
        <v>0.99</v>
      </c>
      <c r="E127" s="1">
        <v>1</v>
      </c>
      <c r="F127" s="3">
        <v>0.99</v>
      </c>
      <c r="G127" s="3">
        <v>0.99</v>
      </c>
      <c r="H127" s="2">
        <v>0.99</v>
      </c>
      <c r="I127" s="14">
        <v>2.7099999999999999E-2</v>
      </c>
      <c r="J127" s="15">
        <v>3.0099999999999998E-2</v>
      </c>
      <c r="K127" s="14">
        <v>4.7600000000000003E-3</v>
      </c>
      <c r="L127" s="4">
        <v>5.6899999999999997E-3</v>
      </c>
      <c r="M127" s="4">
        <v>1.38E-2</v>
      </c>
      <c r="N127" s="4">
        <v>1.29E-2</v>
      </c>
      <c r="O127" s="14">
        <v>3.25</v>
      </c>
      <c r="P127" s="15">
        <v>3.66</v>
      </c>
      <c r="Q127" s="14">
        <v>0.55900000000000005</v>
      </c>
      <c r="R127" s="4">
        <v>0.67100000000000004</v>
      </c>
      <c r="S127" s="4">
        <v>1.56</v>
      </c>
      <c r="T127" s="15">
        <v>1.45</v>
      </c>
      <c r="U127" s="64">
        <v>0.35899999999999999</v>
      </c>
      <c r="V127" s="64">
        <v>0.46200000000000002</v>
      </c>
      <c r="W127" s="64">
        <v>0.41049999999999998</v>
      </c>
      <c r="X127" s="65">
        <v>0.64100000000000001</v>
      </c>
      <c r="Y127" s="66">
        <v>0.53800000000000003</v>
      </c>
      <c r="Z127" s="67">
        <v>0.58950000000000002</v>
      </c>
      <c r="AA127" s="4">
        <v>76.5</v>
      </c>
      <c r="AB127" s="4">
        <v>70.2</v>
      </c>
      <c r="AC127" s="15">
        <v>73.3</v>
      </c>
      <c r="AD127" s="7"/>
      <c r="AE127" s="16">
        <f t="shared" si="12"/>
        <v>35.833333333333336</v>
      </c>
      <c r="AF127" s="8">
        <f t="shared" si="13"/>
        <v>46.275862068965523</v>
      </c>
      <c r="AG127" s="16">
        <f t="shared" si="14"/>
        <v>41.054597701149433</v>
      </c>
      <c r="AH127" s="16">
        <f t="shared" si="15"/>
        <v>76.666380000000004</v>
      </c>
      <c r="AI127" s="16">
        <f t="shared" si="16"/>
        <v>70.172736338797819</v>
      </c>
      <c r="AJ127" s="16">
        <f t="shared" si="17"/>
        <v>73.419558169398911</v>
      </c>
    </row>
    <row r="128" spans="1:36">
      <c r="A128" s="12" t="s">
        <v>9</v>
      </c>
      <c r="B128" s="13">
        <v>1</v>
      </c>
      <c r="C128" s="1">
        <v>0.99</v>
      </c>
      <c r="D128" s="2">
        <v>0.99</v>
      </c>
      <c r="E128" s="1">
        <v>1</v>
      </c>
      <c r="F128" s="3">
        <v>0.99</v>
      </c>
      <c r="G128" s="3">
        <v>0.99</v>
      </c>
      <c r="H128" s="2">
        <v>0.99</v>
      </c>
      <c r="I128" s="14">
        <v>3.7100000000000001E-2</v>
      </c>
      <c r="J128" s="15">
        <v>3.7199999999999997E-2</v>
      </c>
      <c r="K128" s="14">
        <v>3.0699999999999998E-3</v>
      </c>
      <c r="L128" s="4">
        <v>4.1900000000000001E-3</v>
      </c>
      <c r="M128" s="4">
        <v>2.3599999999999999E-2</v>
      </c>
      <c r="N128" s="4">
        <v>2.3E-2</v>
      </c>
      <c r="O128" s="14">
        <v>3.31</v>
      </c>
      <c r="P128" s="15">
        <v>3.31</v>
      </c>
      <c r="Q128" s="14">
        <v>0.27800000000000002</v>
      </c>
      <c r="R128" s="4">
        <v>0.38300000000000001</v>
      </c>
      <c r="S128" s="4">
        <v>2.14</v>
      </c>
      <c r="T128" s="15">
        <v>2.09</v>
      </c>
      <c r="U128" s="64">
        <v>0.13</v>
      </c>
      <c r="V128" s="64">
        <v>0.183</v>
      </c>
      <c r="W128" s="64">
        <v>0.1565</v>
      </c>
      <c r="X128" s="65">
        <v>0.87</v>
      </c>
      <c r="Y128" s="66">
        <v>0.81699999999999995</v>
      </c>
      <c r="Z128" s="67">
        <v>0.84350000000000003</v>
      </c>
      <c r="AA128" s="4">
        <v>78.7</v>
      </c>
      <c r="AB128" s="4">
        <v>82.3</v>
      </c>
      <c r="AC128" s="15">
        <v>80.5</v>
      </c>
      <c r="AD128" s="7"/>
      <c r="AE128" s="16">
        <f t="shared" si="12"/>
        <v>12.990654205607477</v>
      </c>
      <c r="AF128" s="8">
        <f t="shared" si="13"/>
        <v>18.325358851674643</v>
      </c>
      <c r="AG128" s="16">
        <f t="shared" si="14"/>
        <v>15.65800652864106</v>
      </c>
      <c r="AH128" s="16">
        <f t="shared" si="15"/>
        <v>78.65041389728097</v>
      </c>
      <c r="AI128" s="16">
        <f t="shared" si="16"/>
        <v>82.426796072507528</v>
      </c>
      <c r="AJ128" s="16">
        <f t="shared" si="17"/>
        <v>80.538604984894249</v>
      </c>
    </row>
    <row r="129" spans="1:36">
      <c r="A129" s="12" t="s">
        <v>13</v>
      </c>
      <c r="B129" s="13">
        <v>0.1</v>
      </c>
      <c r="C129" s="1">
        <v>0.82</v>
      </c>
      <c r="D129" s="2">
        <v>0.83</v>
      </c>
      <c r="E129" s="1">
        <v>0.83</v>
      </c>
      <c r="F129" s="3">
        <v>0.82</v>
      </c>
      <c r="G129" s="3">
        <v>0.82</v>
      </c>
      <c r="H129" s="2">
        <v>0.82</v>
      </c>
      <c r="I129" s="14">
        <v>1.26</v>
      </c>
      <c r="J129" s="15">
        <v>1.28</v>
      </c>
      <c r="K129" s="14">
        <v>0.41399999999999998</v>
      </c>
      <c r="L129" s="4">
        <v>0.504</v>
      </c>
      <c r="M129" s="4">
        <v>0.53100000000000003</v>
      </c>
      <c r="N129" s="4">
        <v>0.57999999999999996</v>
      </c>
      <c r="O129" s="14">
        <v>2.98</v>
      </c>
      <c r="P129" s="15">
        <v>3.05</v>
      </c>
      <c r="Q129" s="14">
        <v>0.83399999999999996</v>
      </c>
      <c r="R129" s="4">
        <v>1.03</v>
      </c>
      <c r="S129" s="4">
        <v>1.17</v>
      </c>
      <c r="T129" s="15">
        <v>1.28</v>
      </c>
      <c r="U129" s="64">
        <v>0.71</v>
      </c>
      <c r="V129" s="64">
        <v>0.79900000000000004</v>
      </c>
      <c r="W129" s="64">
        <v>0.75449999999999995</v>
      </c>
      <c r="X129" s="65">
        <v>0.29000000000000004</v>
      </c>
      <c r="Y129" s="66">
        <v>0.20099999999999996</v>
      </c>
      <c r="Z129" s="67">
        <v>0.24550000000000005</v>
      </c>
      <c r="AA129" s="4">
        <v>85.9</v>
      </c>
      <c r="AB129" s="4">
        <v>98.2</v>
      </c>
      <c r="AC129" s="15">
        <v>92.1</v>
      </c>
      <c r="AD129" s="7"/>
      <c r="AE129" s="16">
        <f t="shared" si="12"/>
        <v>71.282051282051285</v>
      </c>
      <c r="AF129" s="8">
        <f t="shared" si="13"/>
        <v>80.46875</v>
      </c>
      <c r="AG129" s="16">
        <f t="shared" si="14"/>
        <v>75.875400641025635</v>
      </c>
      <c r="AH129" s="16">
        <f t="shared" si="15"/>
        <v>85.905573825503339</v>
      </c>
      <c r="AI129" s="16">
        <f t="shared" si="16"/>
        <v>98.250803278688537</v>
      </c>
      <c r="AJ129" s="16">
        <f t="shared" si="17"/>
        <v>92.078188552095938</v>
      </c>
    </row>
    <row r="130" spans="1:36">
      <c r="A130" s="12" t="s">
        <v>13</v>
      </c>
      <c r="B130" s="13">
        <v>0.3</v>
      </c>
      <c r="C130" s="1">
        <v>0.83</v>
      </c>
      <c r="D130" s="2">
        <v>0.83</v>
      </c>
      <c r="E130" s="1">
        <v>0.83</v>
      </c>
      <c r="F130" s="3">
        <v>0.83</v>
      </c>
      <c r="G130" s="3">
        <v>0.83</v>
      </c>
      <c r="H130" s="2">
        <v>0.82</v>
      </c>
      <c r="I130" s="14">
        <v>1.49</v>
      </c>
      <c r="J130" s="15">
        <v>1.53</v>
      </c>
      <c r="K130" s="14">
        <v>0.47399999999999998</v>
      </c>
      <c r="L130" s="4">
        <v>0.52500000000000002</v>
      </c>
      <c r="M130" s="4">
        <v>0.54100000000000004</v>
      </c>
      <c r="N130" s="4">
        <v>0.59799999999999998</v>
      </c>
      <c r="O130" s="14">
        <v>3.17</v>
      </c>
      <c r="P130" s="15">
        <v>3.27</v>
      </c>
      <c r="Q130" s="14">
        <v>0.92800000000000005</v>
      </c>
      <c r="R130" s="4">
        <v>1.03</v>
      </c>
      <c r="S130" s="4">
        <v>1.06</v>
      </c>
      <c r="T130" s="15">
        <v>1.17</v>
      </c>
      <c r="U130" s="64">
        <v>0.878</v>
      </c>
      <c r="V130" s="64">
        <v>0.879</v>
      </c>
      <c r="W130" s="64">
        <v>0.87850000000000006</v>
      </c>
      <c r="X130" s="65">
        <v>0.122</v>
      </c>
      <c r="Y130" s="66">
        <v>0.121</v>
      </c>
      <c r="Z130" s="67">
        <v>0.12149999999999994</v>
      </c>
      <c r="AA130" s="4">
        <v>82.3</v>
      </c>
      <c r="AB130" s="4">
        <v>88.5</v>
      </c>
      <c r="AC130" s="15">
        <v>85.4</v>
      </c>
      <c r="AD130" s="7"/>
      <c r="AE130" s="16">
        <f t="shared" si="12"/>
        <v>87.547169811320757</v>
      </c>
      <c r="AF130" s="8">
        <f t="shared" si="13"/>
        <v>88.034188034188048</v>
      </c>
      <c r="AG130" s="16">
        <f t="shared" si="14"/>
        <v>87.79067892275441</v>
      </c>
      <c r="AH130" s="16">
        <f t="shared" si="15"/>
        <v>82.228744479495262</v>
      </c>
      <c r="AI130" s="16">
        <f t="shared" si="16"/>
        <v>88.276743119266058</v>
      </c>
      <c r="AJ130" s="16">
        <f t="shared" si="17"/>
        <v>85.252743799380653</v>
      </c>
    </row>
    <row r="131" spans="1:36">
      <c r="A131" s="12" t="s">
        <v>13</v>
      </c>
      <c r="B131" s="13">
        <v>1</v>
      </c>
      <c r="C131" s="1">
        <v>0.82</v>
      </c>
      <c r="D131" s="2">
        <v>0.82</v>
      </c>
      <c r="E131" s="1">
        <v>0.83</v>
      </c>
      <c r="F131" s="3">
        <v>0.82</v>
      </c>
      <c r="G131" s="3">
        <v>0.83</v>
      </c>
      <c r="H131" s="2">
        <v>0.82</v>
      </c>
      <c r="I131" s="14">
        <v>1.33</v>
      </c>
      <c r="J131" s="15">
        <v>1.32</v>
      </c>
      <c r="K131" s="14">
        <v>0.43099999999999999</v>
      </c>
      <c r="L131" s="4">
        <v>0.503</v>
      </c>
      <c r="M131" s="4">
        <v>0.62</v>
      </c>
      <c r="N131" s="4">
        <v>0.61899999999999999</v>
      </c>
      <c r="O131" s="14">
        <v>3.07</v>
      </c>
      <c r="P131" s="15">
        <v>3.06</v>
      </c>
      <c r="Q131" s="14">
        <v>0.85199999999999998</v>
      </c>
      <c r="R131" s="4">
        <v>1</v>
      </c>
      <c r="S131" s="4">
        <v>1.34</v>
      </c>
      <c r="T131" s="15">
        <v>1.33</v>
      </c>
      <c r="U131" s="64">
        <v>0.63700000000000001</v>
      </c>
      <c r="V131" s="64">
        <v>0.75</v>
      </c>
      <c r="W131" s="64">
        <v>0.69350000000000001</v>
      </c>
      <c r="X131" s="65">
        <v>0.36299999999999999</v>
      </c>
      <c r="Y131" s="66">
        <v>0.25</v>
      </c>
      <c r="Z131" s="67">
        <v>0.30649999999999999</v>
      </c>
      <c r="AA131" s="4">
        <v>89.8</v>
      </c>
      <c r="AB131" s="4">
        <v>97.9</v>
      </c>
      <c r="AC131" s="15">
        <v>93.9</v>
      </c>
      <c r="AD131" s="7"/>
      <c r="AE131" s="16">
        <f t="shared" si="12"/>
        <v>63.582089552238799</v>
      </c>
      <c r="AF131" s="8">
        <f t="shared" si="13"/>
        <v>75.187969924812023</v>
      </c>
      <c r="AG131" s="16">
        <f t="shared" si="14"/>
        <v>69.385029738525418</v>
      </c>
      <c r="AH131" s="16">
        <f t="shared" si="15"/>
        <v>89.901817589576552</v>
      </c>
      <c r="AI131" s="16">
        <f t="shared" si="16"/>
        <v>97.929738562091501</v>
      </c>
      <c r="AJ131" s="16">
        <f t="shared" si="17"/>
        <v>93.915778075834027</v>
      </c>
    </row>
    <row r="132" spans="1:36">
      <c r="A132" s="12" t="s">
        <v>55</v>
      </c>
      <c r="B132" s="13">
        <v>0.1</v>
      </c>
      <c r="C132" s="1">
        <v>1.47</v>
      </c>
      <c r="D132" s="2">
        <v>1.47</v>
      </c>
      <c r="E132" s="1">
        <v>1.47</v>
      </c>
      <c r="F132" s="3">
        <v>1.46</v>
      </c>
      <c r="G132" s="3">
        <v>1.46</v>
      </c>
      <c r="H132" s="2">
        <v>1.47</v>
      </c>
      <c r="I132" s="14">
        <v>0.188</v>
      </c>
      <c r="J132" s="15">
        <v>0.183</v>
      </c>
      <c r="K132" s="14">
        <v>2.1600000000000001E-2</v>
      </c>
      <c r="L132" s="4">
        <v>0.02</v>
      </c>
      <c r="M132" s="4">
        <v>4.8599999999999997E-2</v>
      </c>
      <c r="N132" s="4">
        <v>5.04E-2</v>
      </c>
      <c r="O132" s="14">
        <v>2.59</v>
      </c>
      <c r="P132" s="15">
        <v>2.52</v>
      </c>
      <c r="Q132" s="14">
        <v>0.28399999999999997</v>
      </c>
      <c r="R132" s="4">
        <v>0.26200000000000001</v>
      </c>
      <c r="S132" s="4">
        <v>0.64900000000000002</v>
      </c>
      <c r="T132" s="15">
        <v>0.67300000000000004</v>
      </c>
      <c r="U132" s="64">
        <v>0.437</v>
      </c>
      <c r="V132" s="64">
        <v>0.39</v>
      </c>
      <c r="W132" s="64">
        <v>0.41349999999999998</v>
      </c>
      <c r="X132" s="65">
        <v>0.56299999999999994</v>
      </c>
      <c r="Y132" s="66">
        <v>0.61</v>
      </c>
      <c r="Z132" s="67">
        <v>0.58650000000000002</v>
      </c>
      <c r="AA132" s="4">
        <v>43.4</v>
      </c>
      <c r="AB132" s="4">
        <v>44.1</v>
      </c>
      <c r="AC132" s="15">
        <v>43.8</v>
      </c>
      <c r="AD132" s="7"/>
      <c r="AE132" s="16">
        <f t="shared" si="12"/>
        <v>43.759630200308159</v>
      </c>
      <c r="AF132" s="8">
        <f t="shared" si="13"/>
        <v>38.930163447251118</v>
      </c>
      <c r="AG132" s="16">
        <f t="shared" si="14"/>
        <v>41.344896823779635</v>
      </c>
      <c r="AH132" s="16">
        <f t="shared" si="15"/>
        <v>43.333150579150576</v>
      </c>
      <c r="AI132" s="16">
        <f t="shared" si="16"/>
        <v>44.034218253968263</v>
      </c>
      <c r="AJ132" s="16">
        <f t="shared" si="17"/>
        <v>43.683684416559416</v>
      </c>
    </row>
    <row r="133" spans="1:36">
      <c r="A133" s="12" t="s">
        <v>55</v>
      </c>
      <c r="B133" s="13">
        <v>0.3</v>
      </c>
      <c r="C133" s="1">
        <v>1.01</v>
      </c>
      <c r="D133" s="2">
        <v>1</v>
      </c>
      <c r="E133" s="1">
        <v>1.01</v>
      </c>
      <c r="F133" s="3">
        <v>1</v>
      </c>
      <c r="G133" s="3">
        <v>1.01</v>
      </c>
      <c r="H133" s="2">
        <v>1.01</v>
      </c>
      <c r="I133" s="14">
        <v>1.02</v>
      </c>
      <c r="J133" s="15">
        <v>1.06</v>
      </c>
      <c r="K133" s="14">
        <v>5.4199999999999998E-2</v>
      </c>
      <c r="L133" s="4">
        <v>7.6499999999999999E-2</v>
      </c>
      <c r="M133" s="4">
        <v>0.16200000000000001</v>
      </c>
      <c r="N133" s="4">
        <v>0.19</v>
      </c>
      <c r="O133" s="14">
        <v>2.73</v>
      </c>
      <c r="P133" s="15">
        <v>2.82</v>
      </c>
      <c r="Q133" s="14">
        <v>0.111</v>
      </c>
      <c r="R133" s="4">
        <v>0.16800000000000001</v>
      </c>
      <c r="S133" s="4">
        <v>0.31900000000000001</v>
      </c>
      <c r="T133" s="15">
        <v>0.39200000000000002</v>
      </c>
      <c r="U133" s="64">
        <v>0.34799999999999998</v>
      </c>
      <c r="V133" s="64">
        <v>0.42799999999999999</v>
      </c>
      <c r="W133" s="64">
        <v>0.38800000000000001</v>
      </c>
      <c r="X133" s="65">
        <v>0.65200000000000002</v>
      </c>
      <c r="Y133" s="66">
        <v>0.57200000000000006</v>
      </c>
      <c r="Z133" s="67">
        <v>0.61199999999999999</v>
      </c>
      <c r="AA133" s="4">
        <v>18.5</v>
      </c>
      <c r="AB133" s="4">
        <v>23.8</v>
      </c>
      <c r="AC133" s="15">
        <v>21.2</v>
      </c>
      <c r="AD133" s="7" t="s">
        <v>89</v>
      </c>
      <c r="AE133" s="16">
        <f t="shared" si="12"/>
        <v>34.796238244514107</v>
      </c>
      <c r="AF133" s="8">
        <f t="shared" si="13"/>
        <v>42.857142857142861</v>
      </c>
      <c r="AG133" s="16">
        <f t="shared" si="14"/>
        <v>38.826690550828488</v>
      </c>
      <c r="AH133" s="16">
        <f t="shared" si="15"/>
        <v>18.461470695970696</v>
      </c>
      <c r="AI133" s="16">
        <f t="shared" si="16"/>
        <v>23.829687943262414</v>
      </c>
      <c r="AJ133" s="16">
        <f t="shared" si="17"/>
        <v>21.145579319616555</v>
      </c>
    </row>
    <row r="134" spans="1:36">
      <c r="A134" s="12" t="s">
        <v>55</v>
      </c>
      <c r="B134" s="13">
        <v>1</v>
      </c>
      <c r="C134" s="1">
        <v>1.01</v>
      </c>
      <c r="D134" s="2">
        <v>1.01</v>
      </c>
      <c r="E134" s="1">
        <v>1</v>
      </c>
      <c r="F134" s="3">
        <v>1.01</v>
      </c>
      <c r="G134" s="3">
        <v>1.01</v>
      </c>
      <c r="H134" s="2">
        <v>1.01</v>
      </c>
      <c r="I134" s="14">
        <v>1.39</v>
      </c>
      <c r="J134" s="15">
        <v>1.46</v>
      </c>
      <c r="K134" s="14">
        <v>1.1599999999999999E-2</v>
      </c>
      <c r="L134" s="4">
        <v>1.35E-2</v>
      </c>
      <c r="M134" s="4">
        <v>0.32900000000000001</v>
      </c>
      <c r="N134" s="4">
        <v>0.35499999999999998</v>
      </c>
      <c r="O134" s="14">
        <v>2.81</v>
      </c>
      <c r="P134" s="15">
        <v>2.93</v>
      </c>
      <c r="Q134" s="14">
        <v>1.5299999999999999E-2</v>
      </c>
      <c r="R134" s="4">
        <v>1.9300000000000001E-2</v>
      </c>
      <c r="S134" s="4">
        <v>0.68899999999999995</v>
      </c>
      <c r="T134" s="15">
        <v>0.747</v>
      </c>
      <c r="U134" s="64">
        <v>2.23E-2</v>
      </c>
      <c r="V134" s="64">
        <v>2.5899999999999999E-2</v>
      </c>
      <c r="W134" s="64">
        <v>2.41E-2</v>
      </c>
      <c r="X134" s="65">
        <v>0.97770000000000001</v>
      </c>
      <c r="Y134" s="66">
        <v>0.97409999999999997</v>
      </c>
      <c r="Z134" s="67">
        <v>0.97589999999999999</v>
      </c>
      <c r="AA134" s="4">
        <v>25.4</v>
      </c>
      <c r="AB134" s="4">
        <v>26.6</v>
      </c>
      <c r="AC134" s="15">
        <v>26</v>
      </c>
      <c r="AD134" s="7" t="s">
        <v>89</v>
      </c>
      <c r="AE134" s="16">
        <f t="shared" si="12"/>
        <v>2.2206095791001452</v>
      </c>
      <c r="AF134" s="8">
        <f t="shared" si="13"/>
        <v>2.5836680053547525</v>
      </c>
      <c r="AG134" s="16">
        <f t="shared" si="14"/>
        <v>2.4021387922274489</v>
      </c>
      <c r="AH134" s="16">
        <f t="shared" si="15"/>
        <v>25.427037188612093</v>
      </c>
      <c r="AI134" s="16">
        <f t="shared" si="16"/>
        <v>26.592708020477819</v>
      </c>
      <c r="AJ134" s="16">
        <f t="shared" si="17"/>
        <v>26.009872604544956</v>
      </c>
    </row>
    <row r="135" spans="1:36">
      <c r="A135" s="12" t="s">
        <v>26</v>
      </c>
      <c r="B135" s="13">
        <v>0.1</v>
      </c>
      <c r="C135" s="1">
        <v>0.93</v>
      </c>
      <c r="D135" s="2">
        <v>0.93</v>
      </c>
      <c r="E135" s="1">
        <v>0.94</v>
      </c>
      <c r="F135" s="3">
        <v>0.93</v>
      </c>
      <c r="G135" s="3">
        <v>0.93</v>
      </c>
      <c r="H135" s="2">
        <v>0.93</v>
      </c>
      <c r="I135" s="14">
        <v>1.3</v>
      </c>
      <c r="J135" s="15">
        <v>1.36</v>
      </c>
      <c r="K135" s="14">
        <v>0.29599999999999999</v>
      </c>
      <c r="L135" s="4">
        <v>0.26500000000000001</v>
      </c>
      <c r="M135" s="4">
        <v>0.53</v>
      </c>
      <c r="N135" s="4">
        <v>0.52300000000000002</v>
      </c>
      <c r="O135" s="14">
        <v>3.07</v>
      </c>
      <c r="P135" s="15">
        <v>3.21</v>
      </c>
      <c r="Q135" s="14">
        <v>0.66700000000000004</v>
      </c>
      <c r="R135" s="4">
        <v>0.59199999999999997</v>
      </c>
      <c r="S135" s="4">
        <v>1.25</v>
      </c>
      <c r="T135" s="15">
        <v>1.23</v>
      </c>
      <c r="U135" s="64">
        <v>0.53600000000000003</v>
      </c>
      <c r="V135" s="64">
        <v>0.48199999999999998</v>
      </c>
      <c r="W135" s="64">
        <v>0.50900000000000001</v>
      </c>
      <c r="X135" s="65">
        <v>0.46399999999999997</v>
      </c>
      <c r="Y135" s="66">
        <v>0.51800000000000002</v>
      </c>
      <c r="Z135" s="67">
        <v>0.49099999999999999</v>
      </c>
      <c r="AA135" s="4">
        <v>76.7</v>
      </c>
      <c r="AB135" s="4">
        <v>69.099999999999994</v>
      </c>
      <c r="AC135" s="15">
        <v>72.900000000000006</v>
      </c>
      <c r="AD135" s="7"/>
      <c r="AE135" s="16">
        <f t="shared" si="12"/>
        <v>53.360000000000007</v>
      </c>
      <c r="AF135" s="8">
        <f t="shared" si="13"/>
        <v>48.130081300813004</v>
      </c>
      <c r="AG135" s="16">
        <f t="shared" si="14"/>
        <v>50.745040650406509</v>
      </c>
      <c r="AH135" s="16">
        <f t="shared" si="15"/>
        <v>76.926890879478833</v>
      </c>
      <c r="AI135" s="16">
        <f t="shared" si="16"/>
        <v>69.054728971962618</v>
      </c>
      <c r="AJ135" s="16">
        <f t="shared" si="17"/>
        <v>72.990809925720725</v>
      </c>
    </row>
    <row r="136" spans="1:36">
      <c r="A136" s="12" t="s">
        <v>26</v>
      </c>
      <c r="B136" s="13">
        <v>0.3</v>
      </c>
      <c r="C136" s="1">
        <v>0.94</v>
      </c>
      <c r="D136" s="2">
        <v>0.93</v>
      </c>
      <c r="E136" s="1">
        <v>0.93</v>
      </c>
      <c r="F136" s="3">
        <v>0.94</v>
      </c>
      <c r="G136" s="3">
        <v>0.94</v>
      </c>
      <c r="H136" s="2">
        <v>0.94</v>
      </c>
      <c r="I136" s="14">
        <v>0.64</v>
      </c>
      <c r="J136" s="15">
        <v>0.73599999999999999</v>
      </c>
      <c r="K136" s="14">
        <v>0.10199999999999999</v>
      </c>
      <c r="L136" s="4">
        <v>9.7900000000000001E-2</v>
      </c>
      <c r="M136" s="4">
        <v>0.21199999999999999</v>
      </c>
      <c r="N136" s="4">
        <v>0.23100000000000001</v>
      </c>
      <c r="O136" s="14">
        <v>2.4900000000000002</v>
      </c>
      <c r="P136" s="15">
        <v>2.9</v>
      </c>
      <c r="Q136" s="14">
        <v>0.36299999999999999</v>
      </c>
      <c r="R136" s="4">
        <v>0.34499999999999997</v>
      </c>
      <c r="S136" s="4">
        <v>0.77600000000000002</v>
      </c>
      <c r="T136" s="15">
        <v>0.84899999999999998</v>
      </c>
      <c r="U136" s="64">
        <v>0.46700000000000003</v>
      </c>
      <c r="V136" s="64">
        <v>0.40699999999999997</v>
      </c>
      <c r="W136" s="64">
        <v>0.437</v>
      </c>
      <c r="X136" s="65">
        <v>0.53299999999999992</v>
      </c>
      <c r="Y136" s="66">
        <v>0.59299999999999997</v>
      </c>
      <c r="Z136" s="67">
        <v>0.56299999999999994</v>
      </c>
      <c r="AA136" s="4">
        <v>55.3</v>
      </c>
      <c r="AB136" s="4">
        <v>49.2</v>
      </c>
      <c r="AC136" s="15">
        <v>52.2</v>
      </c>
      <c r="AD136" s="7"/>
      <c r="AE136" s="16">
        <f t="shared" si="12"/>
        <v>46.778350515463913</v>
      </c>
      <c r="AF136" s="8">
        <f t="shared" si="13"/>
        <v>40.636042402826853</v>
      </c>
      <c r="AG136" s="16">
        <f t="shared" si="14"/>
        <v>43.707196459145379</v>
      </c>
      <c r="AH136" s="16">
        <f t="shared" si="15"/>
        <v>55.461604417670685</v>
      </c>
      <c r="AI136" s="16">
        <f t="shared" si="16"/>
        <v>49.103249999999996</v>
      </c>
      <c r="AJ136" s="16">
        <f t="shared" si="17"/>
        <v>52.282427208835344</v>
      </c>
    </row>
    <row r="137" spans="1:36">
      <c r="A137" s="12" t="s">
        <v>26</v>
      </c>
      <c r="B137" s="13">
        <v>1</v>
      </c>
      <c r="C137" s="1">
        <v>0.95</v>
      </c>
      <c r="D137" s="2">
        <v>0.95</v>
      </c>
      <c r="E137" s="1">
        <v>0.95</v>
      </c>
      <c r="F137" s="3">
        <v>0.95</v>
      </c>
      <c r="G137" s="3">
        <v>0.95</v>
      </c>
      <c r="H137" s="2">
        <v>0.95</v>
      </c>
      <c r="I137" s="14">
        <v>0.17599999999999999</v>
      </c>
      <c r="J137" s="15">
        <v>0.187</v>
      </c>
      <c r="K137" s="14">
        <v>6.1399999999999996E-3</v>
      </c>
      <c r="L137" s="4">
        <v>6.2899999999999996E-3</v>
      </c>
      <c r="M137" s="4">
        <v>4.7100000000000003E-2</v>
      </c>
      <c r="N137" s="4">
        <v>4.5600000000000002E-2</v>
      </c>
      <c r="O137" s="14">
        <v>3.03</v>
      </c>
      <c r="P137" s="15">
        <v>3.2</v>
      </c>
      <c r="Q137" s="14">
        <v>0.106</v>
      </c>
      <c r="R137" s="4">
        <v>0.109</v>
      </c>
      <c r="S137" s="4">
        <v>0.85499999999999998</v>
      </c>
      <c r="T137" s="15">
        <v>0.82799999999999996</v>
      </c>
      <c r="U137" s="64">
        <v>0.124</v>
      </c>
      <c r="V137" s="64">
        <v>0.13100000000000001</v>
      </c>
      <c r="W137" s="64">
        <v>0.1275</v>
      </c>
      <c r="X137" s="65">
        <v>0.876</v>
      </c>
      <c r="Y137" s="66">
        <v>0.86899999999999999</v>
      </c>
      <c r="Z137" s="67">
        <v>0.87250000000000005</v>
      </c>
      <c r="AA137" s="4">
        <v>34.1</v>
      </c>
      <c r="AB137" s="4">
        <v>31.6</v>
      </c>
      <c r="AC137" s="15">
        <v>32.799999999999997</v>
      </c>
      <c r="AD137" s="7" t="s">
        <v>89</v>
      </c>
      <c r="AE137" s="16">
        <f t="shared" si="12"/>
        <v>12.397660818713451</v>
      </c>
      <c r="AF137" s="8">
        <f t="shared" si="13"/>
        <v>13.164251207729469</v>
      </c>
      <c r="AG137" s="16">
        <f t="shared" si="14"/>
        <v>12.780956013221459</v>
      </c>
      <c r="AH137" s="16">
        <f t="shared" si="15"/>
        <v>34.048346534653469</v>
      </c>
      <c r="AI137" s="16">
        <f t="shared" si="16"/>
        <v>31.552026562500004</v>
      </c>
      <c r="AJ137" s="16">
        <f t="shared" si="17"/>
        <v>32.800186548576733</v>
      </c>
    </row>
    <row r="138" spans="1:36">
      <c r="A138" s="12" t="s">
        <v>45</v>
      </c>
      <c r="B138" s="13">
        <v>0.1</v>
      </c>
      <c r="C138" s="1">
        <v>0.81</v>
      </c>
      <c r="D138" s="2">
        <v>0.81</v>
      </c>
      <c r="E138" s="1">
        <v>0.81</v>
      </c>
      <c r="F138" s="3">
        <v>0.81</v>
      </c>
      <c r="G138" s="3">
        <v>0.81</v>
      </c>
      <c r="H138" s="2">
        <v>0.81</v>
      </c>
      <c r="I138" s="14">
        <v>0.50600000000000001</v>
      </c>
      <c r="J138" s="15">
        <v>0.46800000000000003</v>
      </c>
      <c r="K138" s="14">
        <v>2.5899999999999999E-2</v>
      </c>
      <c r="L138" s="4">
        <v>2.76E-2</v>
      </c>
      <c r="M138" s="4">
        <v>0.39600000000000002</v>
      </c>
      <c r="N138" s="4">
        <v>0.39</v>
      </c>
      <c r="O138" s="14">
        <v>3.68</v>
      </c>
      <c r="P138" s="15">
        <v>3.4</v>
      </c>
      <c r="Q138" s="14">
        <v>0.15</v>
      </c>
      <c r="R138" s="4">
        <v>0.16200000000000001</v>
      </c>
      <c r="S138" s="4">
        <v>2.85</v>
      </c>
      <c r="T138" s="15">
        <v>2.81</v>
      </c>
      <c r="U138" s="64">
        <v>5.2499999999999998E-2</v>
      </c>
      <c r="V138" s="64">
        <v>5.7799999999999997E-2</v>
      </c>
      <c r="W138" s="64">
        <v>5.5149999999999998E-2</v>
      </c>
      <c r="X138" s="65">
        <v>0.94750000000000001</v>
      </c>
      <c r="Y138" s="66">
        <v>0.94220000000000004</v>
      </c>
      <c r="Z138" s="67">
        <v>0.94484999999999997</v>
      </c>
      <c r="AA138" s="4">
        <v>84.1</v>
      </c>
      <c r="AB138" s="4">
        <v>90.6</v>
      </c>
      <c r="AC138" s="15">
        <v>87.3</v>
      </c>
      <c r="AD138" s="7"/>
      <c r="AE138" s="16">
        <f t="shared" si="12"/>
        <v>5.2631578947368416</v>
      </c>
      <c r="AF138" s="8">
        <f t="shared" si="13"/>
        <v>5.765124555160142</v>
      </c>
      <c r="AG138" s="16">
        <f t="shared" si="14"/>
        <v>5.5141412249484922</v>
      </c>
      <c r="AH138" s="16">
        <f t="shared" si="15"/>
        <v>84.239062500000003</v>
      </c>
      <c r="AI138" s="16">
        <f t="shared" si="16"/>
        <v>90.58815588235295</v>
      </c>
      <c r="AJ138" s="16">
        <f t="shared" si="17"/>
        <v>87.413609191176477</v>
      </c>
    </row>
    <row r="139" spans="1:36">
      <c r="A139" s="12" t="s">
        <v>45</v>
      </c>
      <c r="B139" s="13">
        <v>0.3</v>
      </c>
      <c r="C139" s="1">
        <v>0.8</v>
      </c>
      <c r="D139" s="2">
        <v>0.79</v>
      </c>
      <c r="E139" s="1">
        <v>0.8</v>
      </c>
      <c r="F139" s="3">
        <v>0.8</v>
      </c>
      <c r="G139" s="3">
        <v>0.8</v>
      </c>
      <c r="H139" s="2">
        <v>0.8</v>
      </c>
      <c r="I139" s="14">
        <v>0.48399999999999999</v>
      </c>
      <c r="J139" s="15">
        <v>0.54100000000000004</v>
      </c>
      <c r="K139" s="14">
        <v>1.4500000000000001E-2</v>
      </c>
      <c r="L139" s="4">
        <v>1.43E-2</v>
      </c>
      <c r="M139" s="4">
        <v>0.45900000000000002</v>
      </c>
      <c r="N139" s="4">
        <v>0.495</v>
      </c>
      <c r="O139" s="14">
        <v>3.84</v>
      </c>
      <c r="P139" s="15">
        <v>4.4400000000000004</v>
      </c>
      <c r="Q139" s="14">
        <v>9.9500000000000005E-2</v>
      </c>
      <c r="R139" s="4">
        <v>9.8299999999999998E-2</v>
      </c>
      <c r="S139" s="4">
        <v>3.59</v>
      </c>
      <c r="T139" s="15">
        <v>3.95</v>
      </c>
      <c r="U139" s="64">
        <v>2.7699999999999999E-2</v>
      </c>
      <c r="V139" s="64">
        <v>2.4899999999999999E-2</v>
      </c>
      <c r="W139" s="64">
        <v>2.6299999999999997E-2</v>
      </c>
      <c r="X139" s="65">
        <v>0.97230000000000005</v>
      </c>
      <c r="Y139" s="66">
        <v>0.97509999999999997</v>
      </c>
      <c r="Z139" s="67">
        <v>0.97370000000000001</v>
      </c>
      <c r="AA139" s="4">
        <v>97.9</v>
      </c>
      <c r="AB139" s="4">
        <v>92.6</v>
      </c>
      <c r="AC139" s="15">
        <v>95.2</v>
      </c>
      <c r="AD139" s="7"/>
      <c r="AE139" s="16">
        <f t="shared" si="12"/>
        <v>2.7715877437325909</v>
      </c>
      <c r="AF139" s="8">
        <f t="shared" si="13"/>
        <v>2.4886075949367084</v>
      </c>
      <c r="AG139" s="16">
        <f t="shared" si="14"/>
        <v>2.6300976693346496</v>
      </c>
      <c r="AH139" s="16">
        <f t="shared" si="15"/>
        <v>97.808116536458328</v>
      </c>
      <c r="AI139" s="16">
        <f t="shared" si="16"/>
        <v>92.653867004504491</v>
      </c>
      <c r="AJ139" s="16">
        <f t="shared" si="17"/>
        <v>95.23099177048141</v>
      </c>
    </row>
    <row r="140" spans="1:36">
      <c r="A140" s="12" t="s">
        <v>45</v>
      </c>
      <c r="B140" s="13">
        <v>1</v>
      </c>
      <c r="C140" s="1">
        <v>0.81</v>
      </c>
      <c r="D140" s="2">
        <v>0.81</v>
      </c>
      <c r="E140" s="1">
        <v>0.82</v>
      </c>
      <c r="F140" s="3">
        <v>0.81</v>
      </c>
      <c r="G140" s="3">
        <v>0.81</v>
      </c>
      <c r="H140" s="2">
        <v>0.81</v>
      </c>
      <c r="I140" s="14">
        <v>0.495</v>
      </c>
      <c r="J140" s="15">
        <v>0.47199999999999998</v>
      </c>
      <c r="K140" s="14">
        <v>5.7299999999999999E-3</v>
      </c>
      <c r="L140" s="4">
        <v>8.1499999999999993E-3</v>
      </c>
      <c r="M140" s="4">
        <v>0.54300000000000004</v>
      </c>
      <c r="N140" s="4">
        <v>0.53900000000000003</v>
      </c>
      <c r="O140" s="14">
        <v>3.08</v>
      </c>
      <c r="P140" s="15">
        <v>2.95</v>
      </c>
      <c r="Q140" s="14">
        <v>3.9899999999999998E-2</v>
      </c>
      <c r="R140" s="4">
        <v>5.1700000000000003E-2</v>
      </c>
      <c r="S140" s="4">
        <v>3.36</v>
      </c>
      <c r="T140" s="15">
        <v>3.33</v>
      </c>
      <c r="U140" s="64">
        <v>1.1900000000000001E-2</v>
      </c>
      <c r="V140" s="64">
        <v>1.55E-2</v>
      </c>
      <c r="W140" s="64">
        <v>1.37E-2</v>
      </c>
      <c r="X140" s="65">
        <v>0.98809999999999998</v>
      </c>
      <c r="Y140" s="66">
        <v>0.98450000000000004</v>
      </c>
      <c r="Z140" s="67">
        <v>0.98629999999999995</v>
      </c>
      <c r="AA140" s="4">
        <v>100</v>
      </c>
      <c r="AB140" s="4">
        <v>100</v>
      </c>
      <c r="AC140" s="15">
        <v>100</v>
      </c>
      <c r="AD140" s="7"/>
      <c r="AE140" s="16">
        <f t="shared" ref="AE140:AE203" si="18">Q140/S140*100</f>
        <v>1.1875</v>
      </c>
      <c r="AF140" s="8">
        <f t="shared" ref="AF140:AF203" si="19">R140/T140*100</f>
        <v>1.5525525525525525</v>
      </c>
      <c r="AG140" s="16">
        <f t="shared" ref="AG140:AG203" si="20">AVERAGE(AE140:AF140)</f>
        <v>1.3700262762762763</v>
      </c>
      <c r="AH140" s="16">
        <f t="shared" ref="AH140:AH203" si="21">(Q140*3.3333+S140*2)/(O140*2)*100</f>
        <v>111.2499784090909</v>
      </c>
      <c r="AI140" s="16">
        <f t="shared" ref="AI140:AI203" si="22">(R140*3.3333+T140*2)/(P140*2)*100</f>
        <v>115.80223067796609</v>
      </c>
      <c r="AJ140" s="16">
        <f t="shared" ref="AJ140:AJ203" si="23">AVERAGE(AH140:AI140)</f>
        <v>113.5261045435285</v>
      </c>
    </row>
    <row r="141" spans="1:36">
      <c r="A141" s="12" t="s">
        <v>16</v>
      </c>
      <c r="B141" s="13">
        <v>0.1</v>
      </c>
      <c r="C141" s="1">
        <v>0.71</v>
      </c>
      <c r="D141" s="2">
        <v>0.71</v>
      </c>
      <c r="E141" s="1">
        <v>0.71</v>
      </c>
      <c r="F141" s="3">
        <v>0.71</v>
      </c>
      <c r="G141" s="3">
        <v>0.71</v>
      </c>
      <c r="H141" s="2">
        <v>0.71</v>
      </c>
      <c r="I141" s="14">
        <v>4.1300000000000003E-2</v>
      </c>
      <c r="J141" s="15">
        <v>3.9199999999999999E-2</v>
      </c>
      <c r="K141" s="14">
        <v>1.2E-2</v>
      </c>
      <c r="L141" s="4">
        <v>1.37E-2</v>
      </c>
      <c r="M141" s="4">
        <v>1.6299999999999999E-2</v>
      </c>
      <c r="N141" s="4">
        <v>1.7100000000000001E-2</v>
      </c>
      <c r="O141" s="14">
        <v>3.13</v>
      </c>
      <c r="P141" s="15">
        <v>2.96</v>
      </c>
      <c r="Q141" s="14">
        <v>0.85</v>
      </c>
      <c r="R141" s="4">
        <v>0.97499999999999998</v>
      </c>
      <c r="S141" s="4">
        <v>1.21</v>
      </c>
      <c r="T141" s="15">
        <v>1.27</v>
      </c>
      <c r="U141" s="64">
        <v>0.70299999999999996</v>
      </c>
      <c r="V141" s="64">
        <v>0.76900000000000002</v>
      </c>
      <c r="W141" s="64">
        <v>0.73599999999999999</v>
      </c>
      <c r="X141" s="65">
        <v>0.29700000000000004</v>
      </c>
      <c r="Y141" s="66">
        <v>0.23099999999999998</v>
      </c>
      <c r="Z141" s="67">
        <v>0.26400000000000001</v>
      </c>
      <c r="AA141" s="4">
        <v>83.9</v>
      </c>
      <c r="AB141" s="4">
        <v>97.7</v>
      </c>
      <c r="AC141" s="15">
        <v>90.8</v>
      </c>
      <c r="AD141" s="7"/>
      <c r="AE141" s="16">
        <f t="shared" si="18"/>
        <v>70.247933884297524</v>
      </c>
      <c r="AF141" s="8">
        <f t="shared" si="19"/>
        <v>76.771653543307082</v>
      </c>
      <c r="AG141" s="16">
        <f t="shared" si="20"/>
        <v>73.50979371380231</v>
      </c>
      <c r="AH141" s="16">
        <f t="shared" si="21"/>
        <v>83.918610223642162</v>
      </c>
      <c r="AI141" s="16">
        <f t="shared" si="22"/>
        <v>97.803505067567571</v>
      </c>
      <c r="AJ141" s="16">
        <f t="shared" si="23"/>
        <v>90.861057645604859</v>
      </c>
    </row>
    <row r="142" spans="1:36">
      <c r="A142" s="12" t="s">
        <v>16</v>
      </c>
      <c r="B142" s="13">
        <v>0.3</v>
      </c>
      <c r="C142" s="1">
        <v>0.71</v>
      </c>
      <c r="D142" s="2">
        <v>0.71</v>
      </c>
      <c r="E142" s="1">
        <v>0.71</v>
      </c>
      <c r="F142" s="3">
        <v>0.71</v>
      </c>
      <c r="G142" s="3">
        <v>0.71</v>
      </c>
      <c r="H142" s="2">
        <v>0.71</v>
      </c>
      <c r="I142" s="14">
        <v>5.1900000000000002E-2</v>
      </c>
      <c r="J142" s="15">
        <v>5.7299999999999997E-2</v>
      </c>
      <c r="K142" s="14">
        <v>1.6E-2</v>
      </c>
      <c r="L142" s="4">
        <v>1.7999999999999999E-2</v>
      </c>
      <c r="M142" s="4">
        <v>2.1700000000000001E-2</v>
      </c>
      <c r="N142" s="4">
        <v>2.35E-2</v>
      </c>
      <c r="O142" s="14">
        <v>3.66</v>
      </c>
      <c r="P142" s="15">
        <v>4.0999999999999996</v>
      </c>
      <c r="Q142" s="14">
        <v>0.94799999999999995</v>
      </c>
      <c r="R142" s="4">
        <v>1.07</v>
      </c>
      <c r="S142" s="4">
        <v>1.41</v>
      </c>
      <c r="T142" s="15">
        <v>1.54</v>
      </c>
      <c r="U142" s="64">
        <v>0.67300000000000004</v>
      </c>
      <c r="V142" s="64">
        <v>0.69799999999999995</v>
      </c>
      <c r="W142" s="64">
        <v>0.6855</v>
      </c>
      <c r="X142" s="65">
        <v>0.32699999999999996</v>
      </c>
      <c r="Y142" s="66">
        <v>0.30200000000000005</v>
      </c>
      <c r="Z142" s="67">
        <v>0.3145</v>
      </c>
      <c r="AA142" s="4">
        <v>81.7</v>
      </c>
      <c r="AB142" s="4">
        <v>81.099999999999994</v>
      </c>
      <c r="AC142" s="15">
        <v>81.400000000000006</v>
      </c>
      <c r="AD142" s="7"/>
      <c r="AE142" s="16">
        <f t="shared" si="18"/>
        <v>67.234042553191486</v>
      </c>
      <c r="AF142" s="8">
        <f t="shared" si="19"/>
        <v>69.48051948051949</v>
      </c>
      <c r="AG142" s="16">
        <f t="shared" si="20"/>
        <v>68.357281016855495</v>
      </c>
      <c r="AH142" s="16">
        <f t="shared" si="21"/>
        <v>81.693557377049174</v>
      </c>
      <c r="AI142" s="16">
        <f t="shared" si="22"/>
        <v>81.056475609756106</v>
      </c>
      <c r="AJ142" s="16">
        <f t="shared" si="23"/>
        <v>81.37501649340264</v>
      </c>
    </row>
    <row r="143" spans="1:36">
      <c r="A143" s="12" t="s">
        <v>16</v>
      </c>
      <c r="B143" s="13">
        <v>1</v>
      </c>
      <c r="C143" s="1">
        <v>0.71</v>
      </c>
      <c r="D143" s="2">
        <v>0.71</v>
      </c>
      <c r="E143" s="1">
        <v>0.71</v>
      </c>
      <c r="F143" s="3">
        <v>0.71</v>
      </c>
      <c r="G143" s="3">
        <v>0.71</v>
      </c>
      <c r="H143" s="2">
        <v>0.71</v>
      </c>
      <c r="I143" s="14">
        <v>4.6600000000000003E-2</v>
      </c>
      <c r="J143" s="15">
        <v>4.8099999999999997E-2</v>
      </c>
      <c r="K143" s="14">
        <v>1.54E-2</v>
      </c>
      <c r="L143" s="4">
        <v>1.49E-2</v>
      </c>
      <c r="M143" s="4">
        <v>2.0400000000000001E-2</v>
      </c>
      <c r="N143" s="4">
        <v>2.0400000000000001E-2</v>
      </c>
      <c r="O143" s="14">
        <v>3.05</v>
      </c>
      <c r="P143" s="15">
        <v>3.15</v>
      </c>
      <c r="Q143" s="14">
        <v>1.01</v>
      </c>
      <c r="R143" s="4">
        <v>0.98199999999999998</v>
      </c>
      <c r="S143" s="4">
        <v>1.36</v>
      </c>
      <c r="T143" s="15">
        <v>1.36</v>
      </c>
      <c r="U143" s="64">
        <v>0.746</v>
      </c>
      <c r="V143" s="64">
        <v>0.72099999999999997</v>
      </c>
      <c r="W143" s="64">
        <v>0.73350000000000004</v>
      </c>
      <c r="X143" s="65">
        <v>0.254</v>
      </c>
      <c r="Y143" s="66">
        <v>0.27900000000000003</v>
      </c>
      <c r="Z143" s="67">
        <v>0.26649999999999996</v>
      </c>
      <c r="AA143" s="4">
        <v>99.7</v>
      </c>
      <c r="AB143" s="4">
        <v>95.2</v>
      </c>
      <c r="AC143" s="15">
        <v>97.4</v>
      </c>
      <c r="AD143" s="7"/>
      <c r="AE143" s="16">
        <f t="shared" si="18"/>
        <v>74.264705882352928</v>
      </c>
      <c r="AF143" s="8">
        <f t="shared" si="19"/>
        <v>72.205882352941174</v>
      </c>
      <c r="AG143" s="16">
        <f t="shared" si="20"/>
        <v>73.235294117647044</v>
      </c>
      <c r="AH143" s="16">
        <f t="shared" si="21"/>
        <v>99.780868852459022</v>
      </c>
      <c r="AI143" s="16">
        <f t="shared" si="22"/>
        <v>95.131755555555557</v>
      </c>
      <c r="AJ143" s="16">
        <f t="shared" si="23"/>
        <v>97.45631220400729</v>
      </c>
    </row>
    <row r="144" spans="1:36">
      <c r="A144" s="12" t="s">
        <v>47</v>
      </c>
      <c r="B144" s="13">
        <v>0.1</v>
      </c>
      <c r="C144" s="1">
        <v>1.71</v>
      </c>
      <c r="D144" s="2">
        <v>1.72</v>
      </c>
      <c r="E144" s="1">
        <v>1.71</v>
      </c>
      <c r="F144" s="3">
        <v>1.71</v>
      </c>
      <c r="G144" s="3">
        <v>1.71</v>
      </c>
      <c r="H144" s="2">
        <v>1.72</v>
      </c>
      <c r="I144" s="14">
        <v>0.39200000000000002</v>
      </c>
      <c r="J144" s="15">
        <v>0.39300000000000002</v>
      </c>
      <c r="K144" s="14">
        <v>8.0299999999999996E-2</v>
      </c>
      <c r="L144" s="4">
        <v>0.112</v>
      </c>
      <c r="M144" s="4">
        <v>0.26900000000000002</v>
      </c>
      <c r="N144" s="4">
        <v>0.27</v>
      </c>
      <c r="O144" s="14">
        <v>3.88</v>
      </c>
      <c r="P144" s="15">
        <v>3.89</v>
      </c>
      <c r="Q144" s="14">
        <v>0.745</v>
      </c>
      <c r="R144" s="4">
        <v>1.05</v>
      </c>
      <c r="S144" s="4">
        <v>2.63</v>
      </c>
      <c r="T144" s="15">
        <v>2.64</v>
      </c>
      <c r="U144" s="64">
        <v>0.28399999999999997</v>
      </c>
      <c r="V144" s="64">
        <v>0.39700000000000002</v>
      </c>
      <c r="W144" s="64">
        <v>0.34050000000000002</v>
      </c>
      <c r="X144" s="65">
        <v>0.71599999999999997</v>
      </c>
      <c r="Y144" s="66">
        <v>0.60299999999999998</v>
      </c>
      <c r="Z144" s="67">
        <v>0.65949999999999998</v>
      </c>
      <c r="AA144" s="4">
        <v>99.6</v>
      </c>
      <c r="AB144" s="4">
        <v>113</v>
      </c>
      <c r="AC144" s="15">
        <v>106</v>
      </c>
      <c r="AD144" s="7"/>
      <c r="AE144" s="16">
        <f t="shared" si="18"/>
        <v>28.326996197718636</v>
      </c>
      <c r="AF144" s="8">
        <f t="shared" si="19"/>
        <v>39.772727272727273</v>
      </c>
      <c r="AG144" s="16">
        <f t="shared" si="20"/>
        <v>34.049861735222954</v>
      </c>
      <c r="AH144" s="16">
        <f t="shared" si="21"/>
        <v>99.784903350515464</v>
      </c>
      <c r="AI144" s="16">
        <f t="shared" si="22"/>
        <v>112.85302056555271</v>
      </c>
      <c r="AJ144" s="16">
        <f t="shared" si="23"/>
        <v>106.31896195803409</v>
      </c>
    </row>
    <row r="145" spans="1:36">
      <c r="A145" s="12" t="s">
        <v>47</v>
      </c>
      <c r="B145" s="13">
        <v>0.3</v>
      </c>
      <c r="C145" s="1">
        <v>1.7</v>
      </c>
      <c r="D145" s="2">
        <v>1.69</v>
      </c>
      <c r="E145" s="1">
        <v>1.7</v>
      </c>
      <c r="F145" s="3">
        <v>1.7</v>
      </c>
      <c r="G145" s="3">
        <v>1.7</v>
      </c>
      <c r="H145" s="2">
        <v>1.7</v>
      </c>
      <c r="I145" s="14">
        <v>0.42399999999999999</v>
      </c>
      <c r="J145" s="15">
        <v>0.374</v>
      </c>
      <c r="K145" s="14">
        <v>4.82E-2</v>
      </c>
      <c r="L145" s="4">
        <v>6.7799999999999999E-2</v>
      </c>
      <c r="M145" s="4">
        <v>0.39</v>
      </c>
      <c r="N145" s="4">
        <v>0.36399999999999999</v>
      </c>
      <c r="O145" s="14">
        <v>3.92</v>
      </c>
      <c r="P145" s="15">
        <v>3.34</v>
      </c>
      <c r="Q145" s="14">
        <v>0.38600000000000001</v>
      </c>
      <c r="R145" s="4">
        <v>0.55200000000000005</v>
      </c>
      <c r="S145" s="4">
        <v>3.52</v>
      </c>
      <c r="T145" s="15">
        <v>3.24</v>
      </c>
      <c r="U145" s="64">
        <v>0.11</v>
      </c>
      <c r="V145" s="64">
        <v>0.17</v>
      </c>
      <c r="W145" s="64">
        <v>0.14000000000000001</v>
      </c>
      <c r="X145" s="65">
        <v>0.89</v>
      </c>
      <c r="Y145" s="66">
        <v>0.83</v>
      </c>
      <c r="Z145" s="67">
        <v>0.86</v>
      </c>
      <c r="AA145" s="4">
        <v>106</v>
      </c>
      <c r="AB145" s="4">
        <v>125</v>
      </c>
      <c r="AC145" s="15">
        <v>115</v>
      </c>
      <c r="AD145" s="7"/>
      <c r="AE145" s="16">
        <f t="shared" si="18"/>
        <v>10.965909090909092</v>
      </c>
      <c r="AF145" s="8">
        <f t="shared" si="19"/>
        <v>17.037037037037038</v>
      </c>
      <c r="AG145" s="16">
        <f t="shared" si="20"/>
        <v>14.001473063973066</v>
      </c>
      <c r="AH145" s="16">
        <f t="shared" si="21"/>
        <v>106.20731887755103</v>
      </c>
      <c r="AI145" s="16">
        <f t="shared" si="22"/>
        <v>124.55062275449103</v>
      </c>
      <c r="AJ145" s="16">
        <f t="shared" si="23"/>
        <v>115.37897081602102</v>
      </c>
    </row>
    <row r="146" spans="1:36">
      <c r="A146" s="12" t="s">
        <v>47</v>
      </c>
      <c r="B146" s="13">
        <v>1</v>
      </c>
      <c r="C146" s="1">
        <v>1.72</v>
      </c>
      <c r="D146" s="2">
        <v>1.71</v>
      </c>
      <c r="E146" s="1">
        <v>1.71</v>
      </c>
      <c r="F146" s="3">
        <v>1.71</v>
      </c>
      <c r="G146" s="3">
        <v>1.72</v>
      </c>
      <c r="H146" s="2">
        <v>1.71</v>
      </c>
      <c r="I146" s="14">
        <v>0.3</v>
      </c>
      <c r="J146" s="15">
        <v>0.29499999999999998</v>
      </c>
      <c r="K146" s="14">
        <v>2.2700000000000001E-2</v>
      </c>
      <c r="L146" s="4">
        <v>2.3E-3</v>
      </c>
      <c r="M146" s="4">
        <v>0.76200000000000001</v>
      </c>
      <c r="N146" s="4">
        <v>0.153</v>
      </c>
      <c r="O146" s="14">
        <v>3.71</v>
      </c>
      <c r="P146" s="15">
        <v>3.65</v>
      </c>
      <c r="Q146" s="14">
        <v>0.28999999999999998</v>
      </c>
      <c r="R146" s="4">
        <v>3.2099999999999997E-2</v>
      </c>
      <c r="S146" s="4">
        <v>8.75</v>
      </c>
      <c r="T146" s="15">
        <v>1.96</v>
      </c>
      <c r="U146" s="64">
        <v>3.3099999999999997E-2</v>
      </c>
      <c r="V146" s="64">
        <v>1.6400000000000001E-2</v>
      </c>
      <c r="W146" s="64">
        <v>2.4750000000000001E-2</v>
      </c>
      <c r="X146" s="65">
        <v>0.96689999999999998</v>
      </c>
      <c r="Y146" s="66">
        <v>0.98360000000000003</v>
      </c>
      <c r="Z146" s="67">
        <v>0.97524999999999995</v>
      </c>
      <c r="AA146" s="4">
        <v>100</v>
      </c>
      <c r="AB146" s="4" t="s">
        <v>69</v>
      </c>
      <c r="AC146" s="15">
        <v>100</v>
      </c>
      <c r="AD146" s="7"/>
      <c r="AE146" s="16">
        <f t="shared" si="18"/>
        <v>3.3142857142857141</v>
      </c>
      <c r="AF146" s="8">
        <f t="shared" si="19"/>
        <v>1.6377551020408161</v>
      </c>
      <c r="AG146" s="16">
        <f t="shared" si="20"/>
        <v>2.4760204081632651</v>
      </c>
      <c r="AH146" s="16">
        <f t="shared" si="21"/>
        <v>248.87677897574125</v>
      </c>
      <c r="AI146" s="16">
        <f t="shared" si="22"/>
        <v>55.164368904109587</v>
      </c>
      <c r="AJ146" s="16">
        <f t="shared" si="23"/>
        <v>152.02057393992541</v>
      </c>
    </row>
    <row r="147" spans="1:36">
      <c r="A147" s="12" t="s">
        <v>20</v>
      </c>
      <c r="B147" s="13">
        <v>0.1</v>
      </c>
      <c r="C147" s="1">
        <v>0.79</v>
      </c>
      <c r="D147" s="2">
        <v>0.79</v>
      </c>
      <c r="E147" s="1">
        <v>0.79</v>
      </c>
      <c r="F147" s="3">
        <v>0.8</v>
      </c>
      <c r="G147" s="3">
        <v>0.79</v>
      </c>
      <c r="H147" s="2">
        <v>0.79</v>
      </c>
      <c r="I147" s="14">
        <v>0.30099999999999999</v>
      </c>
      <c r="J147" s="15">
        <v>0.313</v>
      </c>
      <c r="K147" s="14">
        <v>8.8400000000000006E-2</v>
      </c>
      <c r="L147" s="4">
        <v>9.9400000000000002E-2</v>
      </c>
      <c r="M147" s="4">
        <v>0.122</v>
      </c>
      <c r="N147" s="4">
        <v>0.11799999999999999</v>
      </c>
      <c r="O147" s="14">
        <v>3.04</v>
      </c>
      <c r="P147" s="15">
        <v>3.18</v>
      </c>
      <c r="Q147" s="14">
        <v>0.81799999999999995</v>
      </c>
      <c r="R147" s="4">
        <v>0.92100000000000004</v>
      </c>
      <c r="S147" s="4">
        <v>1.21</v>
      </c>
      <c r="T147" s="15">
        <v>1.17</v>
      </c>
      <c r="U147" s="64">
        <v>0.67300000000000004</v>
      </c>
      <c r="V147" s="64">
        <v>0.78500000000000003</v>
      </c>
      <c r="W147" s="64">
        <v>0.72900000000000009</v>
      </c>
      <c r="X147" s="65">
        <v>0.32699999999999996</v>
      </c>
      <c r="Y147" s="66">
        <v>0.21499999999999997</v>
      </c>
      <c r="Z147" s="67">
        <v>0.27099999999999991</v>
      </c>
      <c r="AA147" s="4">
        <v>84.7</v>
      </c>
      <c r="AB147" s="4">
        <v>85.3</v>
      </c>
      <c r="AC147" s="15">
        <v>85</v>
      </c>
      <c r="AD147" s="7"/>
      <c r="AE147" s="16">
        <f t="shared" si="18"/>
        <v>67.603305785123965</v>
      </c>
      <c r="AF147" s="8">
        <f t="shared" si="19"/>
        <v>78.71794871794873</v>
      </c>
      <c r="AG147" s="16">
        <f t="shared" si="20"/>
        <v>73.16062725153634</v>
      </c>
      <c r="AH147" s="16">
        <f t="shared" si="21"/>
        <v>84.648674342105252</v>
      </c>
      <c r="AI147" s="16">
        <f t="shared" si="22"/>
        <v>85.062410377358489</v>
      </c>
      <c r="AJ147" s="16">
        <f t="shared" si="23"/>
        <v>84.855542359731871</v>
      </c>
    </row>
    <row r="148" spans="1:36">
      <c r="A148" s="12" t="s">
        <v>20</v>
      </c>
      <c r="B148" s="13">
        <v>0.3</v>
      </c>
      <c r="C148" s="1">
        <v>0.8</v>
      </c>
      <c r="D148" s="2">
        <v>0.79</v>
      </c>
      <c r="E148" s="1">
        <v>0.8</v>
      </c>
      <c r="F148" s="3">
        <v>0.8</v>
      </c>
      <c r="G148" s="3">
        <v>0.8</v>
      </c>
      <c r="H148" s="2">
        <v>0.8</v>
      </c>
      <c r="I148" s="14">
        <v>0.316</v>
      </c>
      <c r="J148" s="15">
        <v>0.33900000000000002</v>
      </c>
      <c r="K148" s="14">
        <v>0.107</v>
      </c>
      <c r="L148" s="4">
        <v>0.114</v>
      </c>
      <c r="M148" s="4">
        <v>0.126</v>
      </c>
      <c r="N148" s="4">
        <v>0.157</v>
      </c>
      <c r="O148" s="14">
        <v>3.36</v>
      </c>
      <c r="P148" s="15">
        <v>3.63</v>
      </c>
      <c r="Q148" s="14">
        <v>1.04</v>
      </c>
      <c r="R148" s="4">
        <v>1.1100000000000001</v>
      </c>
      <c r="S148" s="4">
        <v>1.29</v>
      </c>
      <c r="T148" s="15">
        <v>1.62</v>
      </c>
      <c r="U148" s="64">
        <v>0.80700000000000005</v>
      </c>
      <c r="V148" s="64">
        <v>0.68700000000000006</v>
      </c>
      <c r="W148" s="64">
        <v>0.74700000000000011</v>
      </c>
      <c r="X148" s="65">
        <v>0.19299999999999995</v>
      </c>
      <c r="Y148" s="66">
        <v>0.31299999999999994</v>
      </c>
      <c r="Z148" s="67">
        <v>0.25299999999999989</v>
      </c>
      <c r="AA148" s="4">
        <v>90</v>
      </c>
      <c r="AB148" s="4">
        <v>95.5</v>
      </c>
      <c r="AC148" s="15">
        <v>92.8</v>
      </c>
      <c r="AD148" s="7"/>
      <c r="AE148" s="16">
        <f t="shared" si="18"/>
        <v>80.620155038759691</v>
      </c>
      <c r="AF148" s="8">
        <f t="shared" si="19"/>
        <v>68.518518518518519</v>
      </c>
      <c r="AG148" s="16">
        <f t="shared" si="20"/>
        <v>74.569336778639098</v>
      </c>
      <c r="AH148" s="16">
        <f t="shared" si="21"/>
        <v>89.979642857142878</v>
      </c>
      <c r="AI148" s="16">
        <f t="shared" si="22"/>
        <v>95.591776859504137</v>
      </c>
      <c r="AJ148" s="16">
        <f t="shared" si="23"/>
        <v>92.785709858323514</v>
      </c>
    </row>
    <row r="149" spans="1:36">
      <c r="A149" s="12" t="s">
        <v>20</v>
      </c>
      <c r="B149" s="13">
        <v>1</v>
      </c>
      <c r="C149" s="1">
        <v>0.8</v>
      </c>
      <c r="D149" s="2">
        <v>0.79</v>
      </c>
      <c r="E149" s="1">
        <v>0.8</v>
      </c>
      <c r="F149" s="3">
        <v>0.8</v>
      </c>
      <c r="G149" s="3">
        <v>0.79</v>
      </c>
      <c r="H149" s="2">
        <v>0.8</v>
      </c>
      <c r="I149" s="14">
        <v>0.34499999999999997</v>
      </c>
      <c r="J149" s="15">
        <v>0.33900000000000002</v>
      </c>
      <c r="K149" s="14">
        <v>9.8900000000000002E-2</v>
      </c>
      <c r="L149" s="4">
        <v>0.113</v>
      </c>
      <c r="M149" s="4">
        <v>0.161</v>
      </c>
      <c r="N149" s="4">
        <v>0.14099999999999999</v>
      </c>
      <c r="O149" s="14">
        <v>3.24</v>
      </c>
      <c r="P149" s="15">
        <v>3.19</v>
      </c>
      <c r="Q149" s="14">
        <v>0.81299999999999994</v>
      </c>
      <c r="R149" s="4">
        <v>0.92700000000000005</v>
      </c>
      <c r="S149" s="4">
        <v>1.57</v>
      </c>
      <c r="T149" s="15">
        <v>1.38</v>
      </c>
      <c r="U149" s="64">
        <v>0.51900000000000002</v>
      </c>
      <c r="V149" s="64">
        <v>0.67300000000000004</v>
      </c>
      <c r="W149" s="64">
        <v>0.59600000000000009</v>
      </c>
      <c r="X149" s="65">
        <v>0.48099999999999998</v>
      </c>
      <c r="Y149" s="66">
        <v>0.32699999999999996</v>
      </c>
      <c r="Z149" s="67">
        <v>0.40399999999999991</v>
      </c>
      <c r="AA149" s="4">
        <v>90.3</v>
      </c>
      <c r="AB149" s="4">
        <v>91.7</v>
      </c>
      <c r="AC149" s="15">
        <v>91</v>
      </c>
      <c r="AD149" s="7"/>
      <c r="AE149" s="16">
        <f t="shared" si="18"/>
        <v>51.783439490445858</v>
      </c>
      <c r="AF149" s="8">
        <f t="shared" si="19"/>
        <v>67.173913043478279</v>
      </c>
      <c r="AG149" s="16">
        <f t="shared" si="20"/>
        <v>59.478676266962069</v>
      </c>
      <c r="AH149" s="16">
        <f t="shared" si="21"/>
        <v>90.277359567901229</v>
      </c>
      <c r="AI149" s="16">
        <f t="shared" si="22"/>
        <v>91.692305642633229</v>
      </c>
      <c r="AJ149" s="16">
        <f t="shared" si="23"/>
        <v>90.984832605267229</v>
      </c>
    </row>
    <row r="150" spans="1:36">
      <c r="A150" s="12" t="s">
        <v>50</v>
      </c>
      <c r="B150" s="13">
        <v>0.1</v>
      </c>
      <c r="C150" s="1" t="s">
        <v>69</v>
      </c>
      <c r="D150" s="2" t="s">
        <v>69</v>
      </c>
      <c r="E150" s="1" t="s">
        <v>69</v>
      </c>
      <c r="F150" s="3" t="s">
        <v>69</v>
      </c>
      <c r="G150" s="3" t="s">
        <v>69</v>
      </c>
      <c r="H150" s="2" t="s">
        <v>69</v>
      </c>
      <c r="I150" s="1" t="s">
        <v>69</v>
      </c>
      <c r="J150" s="2" t="s">
        <v>69</v>
      </c>
      <c r="K150" s="1" t="s">
        <v>69</v>
      </c>
      <c r="L150" s="3" t="s">
        <v>69</v>
      </c>
      <c r="M150" s="3" t="s">
        <v>69</v>
      </c>
      <c r="N150" s="3" t="s">
        <v>69</v>
      </c>
      <c r="O150" s="1" t="s">
        <v>69</v>
      </c>
      <c r="P150" s="2" t="s">
        <v>69</v>
      </c>
      <c r="Q150" s="14" t="s">
        <v>69</v>
      </c>
      <c r="R150" s="4" t="s">
        <v>69</v>
      </c>
      <c r="S150" s="4" t="s">
        <v>69</v>
      </c>
      <c r="T150" s="2" t="s">
        <v>69</v>
      </c>
      <c r="U150" s="64" t="s">
        <v>69</v>
      </c>
      <c r="V150" s="64" t="s">
        <v>69</v>
      </c>
      <c r="W150" s="64" t="s">
        <v>69</v>
      </c>
      <c r="X150" s="70" t="s">
        <v>69</v>
      </c>
      <c r="Y150" s="69" t="s">
        <v>69</v>
      </c>
      <c r="Z150" s="71" t="s">
        <v>69</v>
      </c>
      <c r="AA150" s="3" t="s">
        <v>69</v>
      </c>
      <c r="AB150" s="3" t="s">
        <v>69</v>
      </c>
      <c r="AC150" s="2" t="s">
        <v>69</v>
      </c>
      <c r="AD150" s="7" t="s">
        <v>92</v>
      </c>
      <c r="AE150" s="16" t="e">
        <f t="shared" si="18"/>
        <v>#VALUE!</v>
      </c>
      <c r="AF150" s="8" t="e">
        <f t="shared" si="19"/>
        <v>#VALUE!</v>
      </c>
      <c r="AG150" s="16" t="e">
        <f t="shared" si="20"/>
        <v>#VALUE!</v>
      </c>
      <c r="AH150" s="16" t="e">
        <f t="shared" si="21"/>
        <v>#VALUE!</v>
      </c>
      <c r="AI150" s="16" t="e">
        <f t="shared" si="22"/>
        <v>#VALUE!</v>
      </c>
      <c r="AJ150" s="16" t="e">
        <f t="shared" si="23"/>
        <v>#VALUE!</v>
      </c>
    </row>
    <row r="151" spans="1:36">
      <c r="A151" s="12" t="s">
        <v>50</v>
      </c>
      <c r="B151" s="13">
        <v>0.3</v>
      </c>
      <c r="C151" s="1" t="s">
        <v>69</v>
      </c>
      <c r="D151" s="2" t="s">
        <v>69</v>
      </c>
      <c r="E151" s="1" t="s">
        <v>69</v>
      </c>
      <c r="F151" s="3" t="s">
        <v>69</v>
      </c>
      <c r="G151" s="3" t="s">
        <v>69</v>
      </c>
      <c r="H151" s="2" t="s">
        <v>69</v>
      </c>
      <c r="I151" s="1" t="s">
        <v>69</v>
      </c>
      <c r="J151" s="2" t="s">
        <v>69</v>
      </c>
      <c r="K151" s="1" t="s">
        <v>69</v>
      </c>
      <c r="L151" s="3" t="s">
        <v>69</v>
      </c>
      <c r="M151" s="3" t="s">
        <v>69</v>
      </c>
      <c r="N151" s="3" t="s">
        <v>69</v>
      </c>
      <c r="O151" s="1" t="s">
        <v>69</v>
      </c>
      <c r="P151" s="2" t="s">
        <v>69</v>
      </c>
      <c r="Q151" s="14" t="s">
        <v>69</v>
      </c>
      <c r="R151" s="4" t="s">
        <v>69</v>
      </c>
      <c r="S151" s="4" t="s">
        <v>69</v>
      </c>
      <c r="T151" s="15" t="s">
        <v>69</v>
      </c>
      <c r="U151" s="64" t="s">
        <v>69</v>
      </c>
      <c r="V151" s="64" t="s">
        <v>69</v>
      </c>
      <c r="W151" s="64" t="s">
        <v>69</v>
      </c>
      <c r="X151" s="70" t="s">
        <v>69</v>
      </c>
      <c r="Y151" s="69" t="s">
        <v>69</v>
      </c>
      <c r="Z151" s="71" t="s">
        <v>69</v>
      </c>
      <c r="AA151" s="3" t="s">
        <v>69</v>
      </c>
      <c r="AB151" s="3" t="s">
        <v>69</v>
      </c>
      <c r="AC151" s="2" t="s">
        <v>69</v>
      </c>
      <c r="AD151" s="7" t="s">
        <v>92</v>
      </c>
      <c r="AE151" s="16" t="e">
        <f t="shared" si="18"/>
        <v>#VALUE!</v>
      </c>
      <c r="AF151" s="8" t="e">
        <f t="shared" si="19"/>
        <v>#VALUE!</v>
      </c>
      <c r="AG151" s="16" t="e">
        <f t="shared" si="20"/>
        <v>#VALUE!</v>
      </c>
      <c r="AH151" s="16" t="e">
        <f t="shared" si="21"/>
        <v>#VALUE!</v>
      </c>
      <c r="AI151" s="16" t="e">
        <f t="shared" si="22"/>
        <v>#VALUE!</v>
      </c>
      <c r="AJ151" s="16" t="e">
        <f t="shared" si="23"/>
        <v>#VALUE!</v>
      </c>
    </row>
    <row r="152" spans="1:36">
      <c r="A152" s="12" t="s">
        <v>50</v>
      </c>
      <c r="B152" s="13">
        <v>1</v>
      </c>
      <c r="C152" s="1" t="s">
        <v>69</v>
      </c>
      <c r="D152" s="2" t="s">
        <v>69</v>
      </c>
      <c r="E152" s="1" t="s">
        <v>69</v>
      </c>
      <c r="F152" s="3" t="s">
        <v>69</v>
      </c>
      <c r="G152" s="3" t="s">
        <v>69</v>
      </c>
      <c r="H152" s="2" t="s">
        <v>69</v>
      </c>
      <c r="I152" s="1" t="s">
        <v>69</v>
      </c>
      <c r="J152" s="2" t="s">
        <v>69</v>
      </c>
      <c r="K152" s="1" t="s">
        <v>69</v>
      </c>
      <c r="L152" s="3" t="s">
        <v>69</v>
      </c>
      <c r="M152" s="3" t="s">
        <v>69</v>
      </c>
      <c r="N152" s="3" t="s">
        <v>69</v>
      </c>
      <c r="O152" s="1" t="s">
        <v>69</v>
      </c>
      <c r="P152" s="2" t="s">
        <v>69</v>
      </c>
      <c r="Q152" s="14" t="s">
        <v>69</v>
      </c>
      <c r="R152" s="4" t="s">
        <v>69</v>
      </c>
      <c r="S152" s="3" t="s">
        <v>69</v>
      </c>
      <c r="T152" s="2" t="s">
        <v>69</v>
      </c>
      <c r="U152" s="64" t="s">
        <v>69</v>
      </c>
      <c r="V152" s="64" t="s">
        <v>69</v>
      </c>
      <c r="W152" s="64" t="s">
        <v>69</v>
      </c>
      <c r="X152" s="70" t="s">
        <v>69</v>
      </c>
      <c r="Y152" s="69" t="s">
        <v>69</v>
      </c>
      <c r="Z152" s="71" t="s">
        <v>69</v>
      </c>
      <c r="AA152" s="3" t="s">
        <v>69</v>
      </c>
      <c r="AB152" s="3" t="s">
        <v>69</v>
      </c>
      <c r="AC152" s="2" t="s">
        <v>69</v>
      </c>
      <c r="AD152" s="7" t="s">
        <v>92</v>
      </c>
      <c r="AE152" s="16" t="e">
        <f t="shared" si="18"/>
        <v>#VALUE!</v>
      </c>
      <c r="AF152" s="8" t="e">
        <f t="shared" si="19"/>
        <v>#VALUE!</v>
      </c>
      <c r="AG152" s="16" t="e">
        <f t="shared" si="20"/>
        <v>#VALUE!</v>
      </c>
      <c r="AH152" s="16" t="e">
        <f t="shared" si="21"/>
        <v>#VALUE!</v>
      </c>
      <c r="AI152" s="16" t="e">
        <f t="shared" si="22"/>
        <v>#VALUE!</v>
      </c>
      <c r="AJ152" s="16" t="e">
        <f t="shared" si="23"/>
        <v>#VALUE!</v>
      </c>
    </row>
    <row r="153" spans="1:36">
      <c r="A153" s="12" t="s">
        <v>22</v>
      </c>
      <c r="B153" s="13">
        <v>0.1</v>
      </c>
      <c r="C153" s="1">
        <v>1.05</v>
      </c>
      <c r="D153" s="2">
        <v>1.04</v>
      </c>
      <c r="E153" s="1">
        <v>1.04</v>
      </c>
      <c r="F153" s="3">
        <v>1.05</v>
      </c>
      <c r="G153" s="3">
        <v>1.04</v>
      </c>
      <c r="H153" s="2">
        <v>1.04</v>
      </c>
      <c r="I153" s="14">
        <v>3.1399999999999997E-2</v>
      </c>
      <c r="J153" s="15">
        <v>3.1699999999999999E-2</v>
      </c>
      <c r="K153" s="14">
        <v>2.2599999999999999E-3</v>
      </c>
      <c r="L153" s="4">
        <v>2.7499999999999998E-3</v>
      </c>
      <c r="M153" s="4">
        <v>2.8400000000000002E-2</v>
      </c>
      <c r="N153" s="4">
        <v>2.8000000000000001E-2</v>
      </c>
      <c r="O153" s="14">
        <v>3.36</v>
      </c>
      <c r="P153" s="15">
        <v>3.39</v>
      </c>
      <c r="Q153" s="14">
        <v>0.251</v>
      </c>
      <c r="R153" s="4">
        <v>0.307</v>
      </c>
      <c r="S153" s="4">
        <v>3.02</v>
      </c>
      <c r="T153" s="15">
        <v>2.97</v>
      </c>
      <c r="U153" s="64">
        <v>8.3299999999999999E-2</v>
      </c>
      <c r="V153" s="64">
        <v>0.104</v>
      </c>
      <c r="W153" s="64">
        <v>9.3649999999999997E-2</v>
      </c>
      <c r="X153" s="65">
        <v>0.91669999999999996</v>
      </c>
      <c r="Y153" s="66">
        <v>0.89600000000000002</v>
      </c>
      <c r="Z153" s="67">
        <v>0.90634999999999999</v>
      </c>
      <c r="AA153" s="4">
        <v>100</v>
      </c>
      <c r="AB153" s="4">
        <v>100</v>
      </c>
      <c r="AC153" s="15">
        <v>100</v>
      </c>
      <c r="AD153" s="7"/>
      <c r="AE153" s="16">
        <f t="shared" si="18"/>
        <v>8.3112582781456954</v>
      </c>
      <c r="AF153" s="8">
        <f t="shared" si="19"/>
        <v>10.336700336700336</v>
      </c>
      <c r="AG153" s="16">
        <f t="shared" si="20"/>
        <v>9.3239793074230164</v>
      </c>
      <c r="AH153" s="16">
        <f t="shared" si="21"/>
        <v>102.33122470238096</v>
      </c>
      <c r="AI153" s="16">
        <f t="shared" si="22"/>
        <v>102.70388053097346</v>
      </c>
      <c r="AJ153" s="16">
        <f t="shared" si="23"/>
        <v>102.51755261667722</v>
      </c>
    </row>
    <row r="154" spans="1:36">
      <c r="A154" s="12" t="s">
        <v>22</v>
      </c>
      <c r="B154" s="13">
        <v>0.3</v>
      </c>
      <c r="C154" s="1">
        <v>1.04</v>
      </c>
      <c r="D154" s="2">
        <v>1.04</v>
      </c>
      <c r="E154" s="1">
        <v>1.04</v>
      </c>
      <c r="F154" s="3">
        <v>1.04</v>
      </c>
      <c r="G154" s="3">
        <v>1.04</v>
      </c>
      <c r="H154" s="2">
        <v>1.04</v>
      </c>
      <c r="I154" s="14">
        <v>3.7999999999999999E-2</v>
      </c>
      <c r="J154" s="15">
        <v>3.61E-2</v>
      </c>
      <c r="K154" s="14">
        <v>1.2700000000000001E-3</v>
      </c>
      <c r="L154" s="4">
        <v>1.2099999999999999E-3</v>
      </c>
      <c r="M154" s="4">
        <v>3.6400000000000002E-2</v>
      </c>
      <c r="N154" s="4">
        <v>3.6499999999999998E-2</v>
      </c>
      <c r="O154" s="14">
        <v>3.91</v>
      </c>
      <c r="P154" s="15">
        <v>3.67</v>
      </c>
      <c r="Q154" s="14">
        <v>0.112</v>
      </c>
      <c r="R154" s="4">
        <v>0.107</v>
      </c>
      <c r="S154" s="4">
        <v>3.71</v>
      </c>
      <c r="T154" s="15">
        <v>3.71</v>
      </c>
      <c r="U154" s="64">
        <v>3.0300000000000001E-2</v>
      </c>
      <c r="V154" s="64">
        <v>2.8799999999999999E-2</v>
      </c>
      <c r="W154" s="64">
        <v>2.955E-2</v>
      </c>
      <c r="X154" s="65">
        <v>0.96970000000000001</v>
      </c>
      <c r="Y154" s="66">
        <v>0.97119999999999995</v>
      </c>
      <c r="Z154" s="67">
        <v>0.97045000000000003</v>
      </c>
      <c r="AA154" s="4">
        <v>99.5</v>
      </c>
      <c r="AB154" s="4">
        <v>106</v>
      </c>
      <c r="AC154" s="15">
        <v>103</v>
      </c>
      <c r="AD154" s="7"/>
      <c r="AE154" s="16">
        <f t="shared" si="18"/>
        <v>3.0188679245283021</v>
      </c>
      <c r="AF154" s="8">
        <f t="shared" si="19"/>
        <v>2.8840970350404316</v>
      </c>
      <c r="AG154" s="16">
        <f t="shared" si="20"/>
        <v>2.9514824797843668</v>
      </c>
      <c r="AH154" s="16">
        <f t="shared" si="21"/>
        <v>99.658946291560099</v>
      </c>
      <c r="AI154" s="16">
        <f t="shared" si="22"/>
        <v>105.94908855585831</v>
      </c>
      <c r="AJ154" s="16">
        <f t="shared" si="23"/>
        <v>102.80401742370921</v>
      </c>
    </row>
    <row r="155" spans="1:36">
      <c r="A155" s="12" t="s">
        <v>22</v>
      </c>
      <c r="B155" s="13">
        <v>1</v>
      </c>
      <c r="C155" s="1">
        <v>1.05</v>
      </c>
      <c r="D155" s="2">
        <v>1.04</v>
      </c>
      <c r="E155" s="1">
        <v>1.05</v>
      </c>
      <c r="F155" s="3">
        <v>1.04</v>
      </c>
      <c r="G155" s="3">
        <v>1.04</v>
      </c>
      <c r="H155" s="2">
        <v>1.04</v>
      </c>
      <c r="I155" s="14">
        <v>3.4099999999999998E-2</v>
      </c>
      <c r="J155" s="15">
        <v>3.2599999999999997E-2</v>
      </c>
      <c r="K155" s="14">
        <v>5.9299999999999999E-4</v>
      </c>
      <c r="L155" s="4">
        <v>5.1599999999999997E-4</v>
      </c>
      <c r="M155" s="4">
        <v>3.9199999999999999E-2</v>
      </c>
      <c r="N155" s="4">
        <v>3.56E-2</v>
      </c>
      <c r="O155" s="14">
        <v>3.26</v>
      </c>
      <c r="P155" s="15">
        <v>3.12</v>
      </c>
      <c r="Q155" s="14">
        <v>7.1199999999999999E-2</v>
      </c>
      <c r="R155" s="4">
        <v>6.3500000000000001E-2</v>
      </c>
      <c r="S155" s="4">
        <v>3.76</v>
      </c>
      <c r="T155" s="15">
        <v>3.41</v>
      </c>
      <c r="U155" s="64">
        <v>1.89E-2</v>
      </c>
      <c r="V155" s="64">
        <v>1.8599999999999998E-2</v>
      </c>
      <c r="W155" s="64">
        <v>1.8749999999999999E-2</v>
      </c>
      <c r="X155" s="65">
        <v>0.98109999999999997</v>
      </c>
      <c r="Y155" s="66">
        <v>0.98140000000000005</v>
      </c>
      <c r="Z155" s="67">
        <v>0.98124999999999996</v>
      </c>
      <c r="AA155" s="4">
        <v>100</v>
      </c>
      <c r="AB155" s="4">
        <v>100</v>
      </c>
      <c r="AC155" s="15">
        <v>100</v>
      </c>
      <c r="AD155" s="7"/>
      <c r="AE155" s="16">
        <f t="shared" si="18"/>
        <v>1.8936170212765959</v>
      </c>
      <c r="AF155" s="8">
        <f t="shared" si="19"/>
        <v>1.8621700879765395</v>
      </c>
      <c r="AG155" s="16">
        <f t="shared" si="20"/>
        <v>1.8778935546265676</v>
      </c>
      <c r="AH155" s="16">
        <f t="shared" si="21"/>
        <v>118.97746871165644</v>
      </c>
      <c r="AI155" s="16">
        <f t="shared" si="22"/>
        <v>112.68693189102564</v>
      </c>
      <c r="AJ155" s="16">
        <f t="shared" si="23"/>
        <v>115.83220030134103</v>
      </c>
    </row>
    <row r="156" spans="1:36">
      <c r="A156" s="26" t="s">
        <v>80</v>
      </c>
      <c r="B156" s="5">
        <v>0.1</v>
      </c>
      <c r="C156" s="20">
        <v>0.57999999999999996</v>
      </c>
      <c r="D156" s="21">
        <v>0.57999999999999996</v>
      </c>
      <c r="E156" s="20">
        <v>0.57999999999999996</v>
      </c>
      <c r="F156" s="22">
        <v>0.59</v>
      </c>
      <c r="G156" s="22">
        <v>0.59</v>
      </c>
      <c r="H156" s="21">
        <v>0.57999999999999996</v>
      </c>
      <c r="I156" s="46">
        <v>0.22312736443883985</v>
      </c>
      <c r="J156" s="59">
        <v>0.23859429714857427</v>
      </c>
      <c r="K156" s="46">
        <v>0.32302008773955204</v>
      </c>
      <c r="L156" s="45">
        <v>0.32148664343786293</v>
      </c>
      <c r="M156" s="47">
        <v>0.329223181257707</v>
      </c>
      <c r="N156" s="47">
        <v>0.31899038461538459</v>
      </c>
      <c r="O156" s="61">
        <v>1.0738131145714864</v>
      </c>
      <c r="P156" s="48">
        <v>1.1511477781201584</v>
      </c>
      <c r="Q156" s="61">
        <v>0.62931069243001891</v>
      </c>
      <c r="R156" s="47">
        <v>0.62624380382664069</v>
      </c>
      <c r="S156" s="47">
        <v>1.6042921986658198</v>
      </c>
      <c r="T156" s="48">
        <v>1.5531282154542101</v>
      </c>
      <c r="U156" s="68">
        <v>0.39200000000000002</v>
      </c>
      <c r="V156" s="68">
        <v>0.40300000000000002</v>
      </c>
      <c r="W156" s="68">
        <v>0.39800000000000002</v>
      </c>
      <c r="X156" s="65">
        <v>0.60799999999999998</v>
      </c>
      <c r="Y156" s="66">
        <v>0.59699999999999998</v>
      </c>
      <c r="Z156" s="67">
        <v>0.60199999999999998</v>
      </c>
      <c r="AA156" s="4">
        <v>100</v>
      </c>
      <c r="AB156" s="4">
        <v>100</v>
      </c>
      <c r="AC156" s="15">
        <v>100</v>
      </c>
      <c r="AE156" s="16">
        <f t="shared" si="18"/>
        <v>39.226687816182967</v>
      </c>
      <c r="AF156" s="8">
        <f t="shared" si="19"/>
        <v>40.321449162746461</v>
      </c>
      <c r="AG156" s="16">
        <f t="shared" si="20"/>
        <v>39.77406848946471</v>
      </c>
      <c r="AH156" s="16">
        <f t="shared" si="21"/>
        <v>247.0758485067548</v>
      </c>
      <c r="AI156" s="16">
        <f t="shared" si="22"/>
        <v>225.58853871416821</v>
      </c>
      <c r="AJ156" s="16">
        <f t="shared" si="23"/>
        <v>236.3321936104615</v>
      </c>
    </row>
    <row r="157" spans="1:36">
      <c r="A157" s="26" t="s">
        <v>80</v>
      </c>
      <c r="B157" s="5">
        <v>0.3</v>
      </c>
      <c r="C157" s="20">
        <v>0.59</v>
      </c>
      <c r="D157" s="21">
        <v>0.59</v>
      </c>
      <c r="E157" s="20">
        <v>0.59</v>
      </c>
      <c r="F157" s="22">
        <v>0.59</v>
      </c>
      <c r="G157" s="22">
        <v>0.59</v>
      </c>
      <c r="H157" s="21">
        <v>0.59</v>
      </c>
      <c r="I157" s="46">
        <v>0.22573713143428287</v>
      </c>
      <c r="J157" s="59">
        <v>0.27831293933871387</v>
      </c>
      <c r="K157" s="46">
        <v>0.32643040136635354</v>
      </c>
      <c r="L157" s="45">
        <v>0.33426724137931035</v>
      </c>
      <c r="M157" s="47">
        <v>0.29482999534233817</v>
      </c>
      <c r="N157" s="47">
        <v>0.29054791530233576</v>
      </c>
      <c r="O157" s="61">
        <v>1.1060956585238799</v>
      </c>
      <c r="P157" s="48">
        <v>1.3689746980460302</v>
      </c>
      <c r="Q157" s="61">
        <v>0.6438248032736914</v>
      </c>
      <c r="R157" s="47">
        <v>0.65949848329960503</v>
      </c>
      <c r="S157" s="47">
        <v>1.4515599780641517</v>
      </c>
      <c r="T157" s="48">
        <v>1.4301495778641395</v>
      </c>
      <c r="U157" s="68">
        <v>0.44400000000000001</v>
      </c>
      <c r="V157" s="68">
        <v>0.46100000000000002</v>
      </c>
      <c r="W157" s="68">
        <v>0.45200000000000001</v>
      </c>
      <c r="X157" s="65">
        <v>0.55600000000000005</v>
      </c>
      <c r="Y157" s="66">
        <v>0.53899999999999992</v>
      </c>
      <c r="Z157" s="67">
        <v>0.54800000000000004</v>
      </c>
      <c r="AA157" s="4">
        <v>100</v>
      </c>
      <c r="AB157" s="4">
        <v>100</v>
      </c>
      <c r="AC157" s="15">
        <v>100</v>
      </c>
      <c r="AE157" s="16">
        <f t="shared" si="18"/>
        <v>44.353992463495544</v>
      </c>
      <c r="AF157" s="8">
        <f t="shared" si="19"/>
        <v>46.113951540966411</v>
      </c>
      <c r="AG157" s="16">
        <f t="shared" si="20"/>
        <v>45.233972002230978</v>
      </c>
      <c r="AH157" s="16">
        <f t="shared" si="21"/>
        <v>228.24342243684384</v>
      </c>
      <c r="AI157" s="16">
        <f t="shared" si="22"/>
        <v>184.7589096179469</v>
      </c>
      <c r="AJ157" s="16">
        <f t="shared" si="23"/>
        <v>206.50116602739536</v>
      </c>
    </row>
    <row r="158" spans="1:36">
      <c r="A158" s="26" t="s">
        <v>80</v>
      </c>
      <c r="B158" s="5">
        <v>1</v>
      </c>
      <c r="C158" s="20">
        <v>0.59</v>
      </c>
      <c r="D158" s="21">
        <v>0.57999999999999996</v>
      </c>
      <c r="E158" s="20">
        <v>0.59</v>
      </c>
      <c r="F158" s="22">
        <v>0.59</v>
      </c>
      <c r="G158" s="22">
        <v>0.59</v>
      </c>
      <c r="H158" s="21">
        <v>0.59</v>
      </c>
      <c r="I158" s="46">
        <v>0.22404136148211978</v>
      </c>
      <c r="J158" s="59">
        <v>0.20961158657011192</v>
      </c>
      <c r="K158" s="46">
        <v>0.3293627159023228</v>
      </c>
      <c r="L158" s="45">
        <v>0.35004340277777779</v>
      </c>
      <c r="M158" s="47">
        <v>0.33818258486190172</v>
      </c>
      <c r="N158" s="47">
        <v>0.30873527450544563</v>
      </c>
      <c r="O158" s="61">
        <v>1.0668421640913699</v>
      </c>
      <c r="P158" s="48">
        <v>0.99469328953132674</v>
      </c>
      <c r="Q158" s="61">
        <v>0.63737957447695248</v>
      </c>
      <c r="R158" s="47">
        <v>0.67874094822786246</v>
      </c>
      <c r="S158" s="47">
        <v>1.6375482809902757</v>
      </c>
      <c r="T158" s="48">
        <v>1.4903117292079955</v>
      </c>
      <c r="U158" s="68">
        <v>0.38900000000000001</v>
      </c>
      <c r="V158" s="68">
        <v>0.45500000000000002</v>
      </c>
      <c r="W158" s="68">
        <v>0.42199999999999999</v>
      </c>
      <c r="X158" s="65">
        <v>0.61099999999999999</v>
      </c>
      <c r="Y158" s="66">
        <v>0.54499999999999993</v>
      </c>
      <c r="Z158" s="67">
        <v>0.57800000000000007</v>
      </c>
      <c r="AA158" s="4">
        <v>100</v>
      </c>
      <c r="AB158" s="4">
        <v>100</v>
      </c>
      <c r="AC158" s="15">
        <v>100</v>
      </c>
      <c r="AE158" s="16">
        <f t="shared" si="18"/>
        <v>38.922795857445472</v>
      </c>
      <c r="AF158" s="8">
        <f t="shared" si="19"/>
        <v>45.543555413642856</v>
      </c>
      <c r="AG158" s="16">
        <f t="shared" si="20"/>
        <v>42.233175635544164</v>
      </c>
      <c r="AH158" s="16">
        <f t="shared" si="21"/>
        <v>253.0680769532334</v>
      </c>
      <c r="AI158" s="16">
        <f t="shared" si="22"/>
        <v>263.55212789332887</v>
      </c>
      <c r="AJ158" s="16">
        <f t="shared" si="23"/>
        <v>258.31010242328114</v>
      </c>
    </row>
    <row r="159" spans="1:36">
      <c r="A159" s="52" t="s">
        <v>101</v>
      </c>
      <c r="B159" s="34">
        <v>0.1</v>
      </c>
      <c r="C159" s="53">
        <v>1.19</v>
      </c>
      <c r="D159" s="54">
        <v>1.19</v>
      </c>
      <c r="E159" s="53">
        <v>1.19</v>
      </c>
      <c r="F159" s="55">
        <v>1.19</v>
      </c>
      <c r="G159" s="55">
        <v>1.19</v>
      </c>
      <c r="H159" s="54">
        <v>1.19</v>
      </c>
      <c r="I159" s="37">
        <v>0.80522086186379604</v>
      </c>
      <c r="J159" s="56">
        <v>0.80833797607923052</v>
      </c>
      <c r="K159" s="37">
        <v>0.88743434531297416</v>
      </c>
      <c r="L159" s="35">
        <v>0.8471776584420595</v>
      </c>
      <c r="M159" s="35">
        <v>0.42960449920931537</v>
      </c>
      <c r="N159" s="36">
        <v>0.40236767426367753</v>
      </c>
      <c r="O159" s="37">
        <v>4.0246205599468716</v>
      </c>
      <c r="P159" s="56">
        <v>4.0402061310240436</v>
      </c>
      <c r="Q159" s="37">
        <v>1.7742751908771</v>
      </c>
      <c r="R159" s="36">
        <v>1.6937618171352755</v>
      </c>
      <c r="S159" s="36">
        <v>2.1465387466744681</v>
      </c>
      <c r="T159" s="56">
        <v>2.0103546219462789</v>
      </c>
      <c r="U159" s="76">
        <v>82.7</v>
      </c>
      <c r="V159" s="76">
        <v>84.3</v>
      </c>
      <c r="W159" s="76">
        <v>83.5</v>
      </c>
      <c r="X159" s="77">
        <v>17.3</v>
      </c>
      <c r="Y159" s="76">
        <v>15.7</v>
      </c>
      <c r="Z159" s="78">
        <v>16.5</v>
      </c>
      <c r="AA159" s="33">
        <v>100</v>
      </c>
      <c r="AB159" s="33">
        <v>100</v>
      </c>
      <c r="AC159" s="32">
        <v>100</v>
      </c>
      <c r="AE159" s="16">
        <f t="shared" si="18"/>
        <v>82.657496568645755</v>
      </c>
      <c r="AF159" s="8">
        <f t="shared" si="19"/>
        <v>84.251892608653236</v>
      </c>
      <c r="AG159" s="16">
        <f t="shared" si="20"/>
        <v>83.454694588649488</v>
      </c>
      <c r="AH159" s="16">
        <f t="shared" si="21"/>
        <v>126.81032702414956</v>
      </c>
      <c r="AI159" s="16">
        <f t="shared" si="22"/>
        <v>119.62911291483367</v>
      </c>
      <c r="AJ159" s="16">
        <f t="shared" si="23"/>
        <v>123.21971996949162</v>
      </c>
    </row>
    <row r="160" spans="1:36">
      <c r="A160" s="52" t="s">
        <v>101</v>
      </c>
      <c r="B160" s="34">
        <v>0.3</v>
      </c>
      <c r="C160" s="53">
        <v>1.19</v>
      </c>
      <c r="D160" s="54">
        <v>1.19</v>
      </c>
      <c r="E160" s="53">
        <v>1.19</v>
      </c>
      <c r="F160" s="55">
        <v>1.19</v>
      </c>
      <c r="G160" s="55">
        <v>1.19</v>
      </c>
      <c r="H160" s="54">
        <v>1.19</v>
      </c>
      <c r="I160" s="37">
        <v>0.9328129853502275</v>
      </c>
      <c r="J160" s="56">
        <v>0.92812850225426879</v>
      </c>
      <c r="K160" s="37">
        <v>0.93650072872324797</v>
      </c>
      <c r="L160" s="35">
        <v>1.0088541531317665</v>
      </c>
      <c r="M160" s="35">
        <v>0.4815474125710944</v>
      </c>
      <c r="N160" s="36">
        <v>0.52260525790542056</v>
      </c>
      <c r="O160" s="37">
        <v>4.6625811773790291</v>
      </c>
      <c r="P160" s="56">
        <v>4.6391587618992354</v>
      </c>
      <c r="Q160" s="37">
        <v>1.8724079576976524</v>
      </c>
      <c r="R160" s="36">
        <v>2.0171148065146896</v>
      </c>
      <c r="S160" s="36">
        <v>2.4062533134833632</v>
      </c>
      <c r="T160" s="56">
        <v>2.6115425401549941</v>
      </c>
      <c r="U160" s="76">
        <v>77.8</v>
      </c>
      <c r="V160" s="76">
        <v>77.2</v>
      </c>
      <c r="W160" s="76">
        <v>77.5</v>
      </c>
      <c r="X160" s="77">
        <v>22.2</v>
      </c>
      <c r="Y160" s="76">
        <v>22.8</v>
      </c>
      <c r="Z160" s="78">
        <v>22.5</v>
      </c>
      <c r="AA160" s="33">
        <v>100</v>
      </c>
      <c r="AB160" s="33">
        <v>100</v>
      </c>
      <c r="AC160" s="32">
        <v>100</v>
      </c>
      <c r="AE160" s="16">
        <f t="shared" si="18"/>
        <v>77.814249530823474</v>
      </c>
      <c r="AF160" s="8">
        <f t="shared" si="19"/>
        <v>77.238443391198771</v>
      </c>
      <c r="AG160" s="16">
        <f t="shared" si="20"/>
        <v>77.526346461011116</v>
      </c>
      <c r="AH160" s="16">
        <f t="shared" si="21"/>
        <v>118.53739004040219</v>
      </c>
      <c r="AI160" s="16">
        <f t="shared" si="22"/>
        <v>128.75970060544449</v>
      </c>
      <c r="AJ160" s="16">
        <f t="shared" si="23"/>
        <v>123.64854532292334</v>
      </c>
    </row>
    <row r="161" spans="1:36">
      <c r="A161" s="52" t="s">
        <v>101</v>
      </c>
      <c r="B161" s="34">
        <v>1</v>
      </c>
      <c r="C161" s="53">
        <v>1.19</v>
      </c>
      <c r="D161" s="54">
        <v>1.19</v>
      </c>
      <c r="E161" s="53">
        <v>1.19</v>
      </c>
      <c r="F161" s="55">
        <v>1.19</v>
      </c>
      <c r="G161" s="55">
        <v>1.19</v>
      </c>
      <c r="H161" s="54">
        <v>1.19</v>
      </c>
      <c r="I161" s="37">
        <v>1.1304870791500035</v>
      </c>
      <c r="J161" s="56">
        <v>1.220961319811348</v>
      </c>
      <c r="K161" s="37">
        <v>1.3221005198849998</v>
      </c>
      <c r="L161" s="35">
        <v>1.2649569534188261</v>
      </c>
      <c r="M161" s="35">
        <v>0.74042651322508046</v>
      </c>
      <c r="N161" s="36">
        <v>0.73771532310692278</v>
      </c>
      <c r="O161" s="37">
        <v>5.6509516463779086</v>
      </c>
      <c r="P161" s="56">
        <v>6.1033228496846315</v>
      </c>
      <c r="Q161" s="37">
        <v>2.6436075400211561</v>
      </c>
      <c r="R161" s="36">
        <v>2.5293204070888087</v>
      </c>
      <c r="S161" s="36">
        <v>3.7006488167532936</v>
      </c>
      <c r="T161" s="56">
        <v>3.6870928661625051</v>
      </c>
      <c r="U161" s="76">
        <v>71.400000000000006</v>
      </c>
      <c r="V161" s="76">
        <v>68.599999999999994</v>
      </c>
      <c r="W161" s="76">
        <v>70</v>
      </c>
      <c r="X161" s="77">
        <v>28.6</v>
      </c>
      <c r="Y161" s="76">
        <v>31.4</v>
      </c>
      <c r="Z161" s="78">
        <v>30</v>
      </c>
      <c r="AA161" s="33">
        <v>100</v>
      </c>
      <c r="AB161" s="33">
        <v>100</v>
      </c>
      <c r="AC161" s="32">
        <v>100</v>
      </c>
      <c r="AE161" s="16">
        <f t="shared" si="18"/>
        <v>71.436325653307563</v>
      </c>
      <c r="AF161" s="8">
        <f t="shared" si="19"/>
        <v>68.599313846990356</v>
      </c>
      <c r="AG161" s="16">
        <f t="shared" si="20"/>
        <v>70.017819750148959</v>
      </c>
      <c r="AH161" s="16">
        <f t="shared" si="21"/>
        <v>143.45578993806564</v>
      </c>
      <c r="AI161" s="16">
        <f t="shared" si="22"/>
        <v>129.48003763303143</v>
      </c>
      <c r="AJ161" s="16">
        <f t="shared" si="23"/>
        <v>136.46791378554855</v>
      </c>
    </row>
    <row r="162" spans="1:36">
      <c r="A162" s="12" t="s">
        <v>27</v>
      </c>
      <c r="B162" s="13">
        <v>0.1</v>
      </c>
      <c r="C162" s="1">
        <v>1.54</v>
      </c>
      <c r="D162" s="2">
        <v>1.54</v>
      </c>
      <c r="E162" s="1">
        <v>1.54</v>
      </c>
      <c r="F162" s="3">
        <v>1.54</v>
      </c>
      <c r="G162" s="3">
        <v>1.54</v>
      </c>
      <c r="H162" s="2">
        <v>1.54</v>
      </c>
      <c r="I162" s="14">
        <v>4.0899999999999999E-2</v>
      </c>
      <c r="J162" s="15">
        <v>4.4999999999999998E-2</v>
      </c>
      <c r="K162" s="14">
        <v>7.8799999999999999E-3</v>
      </c>
      <c r="L162" s="4">
        <v>9.7999999999999997E-3</v>
      </c>
      <c r="M162" s="4">
        <v>2.9899999999999999E-2</v>
      </c>
      <c r="N162" s="4">
        <v>3.04E-2</v>
      </c>
      <c r="O162" s="14">
        <v>3.76</v>
      </c>
      <c r="P162" s="15">
        <v>4.1399999999999997</v>
      </c>
      <c r="Q162" s="14">
        <v>0.71199999999999997</v>
      </c>
      <c r="R162" s="4">
        <v>0.88500000000000001</v>
      </c>
      <c r="S162" s="4">
        <v>2.73</v>
      </c>
      <c r="T162" s="15">
        <v>2.78</v>
      </c>
      <c r="U162" s="64">
        <v>0.26</v>
      </c>
      <c r="V162" s="64">
        <v>0.318</v>
      </c>
      <c r="W162" s="64">
        <v>0.28900000000000003</v>
      </c>
      <c r="X162" s="65">
        <v>0.74</v>
      </c>
      <c r="Y162" s="66">
        <v>0.68199999999999994</v>
      </c>
      <c r="Z162" s="67">
        <v>0.71099999999999997</v>
      </c>
      <c r="AA162" s="4">
        <v>100</v>
      </c>
      <c r="AB162" s="4">
        <v>100</v>
      </c>
      <c r="AC162" s="15">
        <v>100</v>
      </c>
      <c r="AD162" s="7"/>
      <c r="AE162" s="16">
        <f t="shared" si="18"/>
        <v>26.080586080586077</v>
      </c>
      <c r="AF162" s="8">
        <f t="shared" si="19"/>
        <v>31.834532374100721</v>
      </c>
      <c r="AG162" s="16">
        <f t="shared" si="20"/>
        <v>28.957559227343399</v>
      </c>
      <c r="AH162" s="16">
        <f t="shared" si="21"/>
        <v>104.16635106382979</v>
      </c>
      <c r="AI162" s="16">
        <f t="shared" si="22"/>
        <v>102.77742149758456</v>
      </c>
      <c r="AJ162" s="16">
        <f t="shared" si="23"/>
        <v>103.47188628070717</v>
      </c>
    </row>
    <row r="163" spans="1:36">
      <c r="A163" s="12" t="s">
        <v>27</v>
      </c>
      <c r="B163" s="13">
        <v>0.3</v>
      </c>
      <c r="C163" s="1">
        <v>1.53</v>
      </c>
      <c r="D163" s="2">
        <v>1.54</v>
      </c>
      <c r="E163" s="1">
        <v>1.53</v>
      </c>
      <c r="F163" s="3">
        <v>1.53</v>
      </c>
      <c r="G163" s="3">
        <v>1.53</v>
      </c>
      <c r="H163" s="2">
        <v>1.53</v>
      </c>
      <c r="I163" s="14">
        <v>4.4900000000000002E-2</v>
      </c>
      <c r="J163" s="15">
        <v>3.9199999999999999E-2</v>
      </c>
      <c r="K163" s="14">
        <v>5.6100000000000004E-3</v>
      </c>
      <c r="L163" s="4">
        <v>6.0899999999999999E-3</v>
      </c>
      <c r="M163" s="4">
        <v>2.9899999999999999E-2</v>
      </c>
      <c r="N163" s="4">
        <v>3.5499999999999997E-2</v>
      </c>
      <c r="O163" s="14">
        <v>4.05</v>
      </c>
      <c r="P163" s="15">
        <v>3.47</v>
      </c>
      <c r="Q163" s="14">
        <v>0.45600000000000002</v>
      </c>
      <c r="R163" s="4">
        <v>0.496</v>
      </c>
      <c r="S163" s="4">
        <v>2.57</v>
      </c>
      <c r="T163" s="15">
        <v>3.1</v>
      </c>
      <c r="U163" s="64">
        <v>0.17699999999999999</v>
      </c>
      <c r="V163" s="64">
        <v>0.16</v>
      </c>
      <c r="W163" s="64">
        <v>0.16849999999999998</v>
      </c>
      <c r="X163" s="65">
        <v>0.82299999999999995</v>
      </c>
      <c r="Y163" s="66">
        <v>0.84</v>
      </c>
      <c r="Z163" s="67">
        <v>0.83150000000000002</v>
      </c>
      <c r="AA163" s="4">
        <v>82.3</v>
      </c>
      <c r="AB163" s="4">
        <v>113</v>
      </c>
      <c r="AC163" s="15">
        <v>97.8</v>
      </c>
      <c r="AD163" s="7"/>
      <c r="AE163" s="16">
        <f t="shared" si="18"/>
        <v>17.7431906614786</v>
      </c>
      <c r="AF163" s="8">
        <f t="shared" si="19"/>
        <v>16</v>
      </c>
      <c r="AG163" s="16">
        <f t="shared" si="20"/>
        <v>16.8715953307393</v>
      </c>
      <c r="AH163" s="16">
        <f t="shared" si="21"/>
        <v>82.222034567901233</v>
      </c>
      <c r="AI163" s="16">
        <f t="shared" si="22"/>
        <v>113.16018443804035</v>
      </c>
      <c r="AJ163" s="16">
        <f t="shared" si="23"/>
        <v>97.691109502970789</v>
      </c>
    </row>
    <row r="164" spans="1:36">
      <c r="A164" s="12" t="s">
        <v>27</v>
      </c>
      <c r="B164" s="13">
        <v>1</v>
      </c>
      <c r="C164" s="1">
        <v>1.54</v>
      </c>
      <c r="D164" s="2">
        <v>1.53</v>
      </c>
      <c r="E164" s="1">
        <v>1.53</v>
      </c>
      <c r="F164" s="3">
        <v>1.53</v>
      </c>
      <c r="G164" s="3">
        <v>1.54</v>
      </c>
      <c r="H164" s="2">
        <v>1.53</v>
      </c>
      <c r="I164" s="14">
        <v>3.61E-2</v>
      </c>
      <c r="J164" s="15">
        <v>3.4099999999999998E-2</v>
      </c>
      <c r="K164" s="14">
        <v>1.7600000000000001E-3</v>
      </c>
      <c r="L164" s="4">
        <v>1.49E-3</v>
      </c>
      <c r="M164" s="4">
        <v>4.1200000000000001E-2</v>
      </c>
      <c r="N164" s="4">
        <v>4.4499999999999998E-2</v>
      </c>
      <c r="O164" s="14">
        <v>3.12</v>
      </c>
      <c r="P164" s="15">
        <v>2.95</v>
      </c>
      <c r="Q164" s="14">
        <v>0.11600000000000001</v>
      </c>
      <c r="R164" s="4">
        <v>9.7199999999999995E-2</v>
      </c>
      <c r="S164" s="4">
        <v>3.55</v>
      </c>
      <c r="T164" s="15">
        <v>3.84</v>
      </c>
      <c r="U164" s="64">
        <v>3.2599999999999997E-2</v>
      </c>
      <c r="V164" s="64">
        <v>2.53E-2</v>
      </c>
      <c r="W164" s="64">
        <v>2.8949999999999997E-2</v>
      </c>
      <c r="X164" s="65">
        <v>0.96740000000000004</v>
      </c>
      <c r="Y164" s="66">
        <v>0.97470000000000001</v>
      </c>
      <c r="Z164" s="67">
        <v>0.97104999999999997</v>
      </c>
      <c r="AA164" s="4">
        <v>100</v>
      </c>
      <c r="AB164" s="4">
        <v>100</v>
      </c>
      <c r="AC164" s="15">
        <v>100</v>
      </c>
      <c r="AD164" s="7"/>
      <c r="AE164" s="16">
        <f t="shared" si="18"/>
        <v>3.267605633802817</v>
      </c>
      <c r="AF164" s="8">
        <f t="shared" si="19"/>
        <v>2.53125</v>
      </c>
      <c r="AG164" s="16">
        <f t="shared" si="20"/>
        <v>2.8994278169014085</v>
      </c>
      <c r="AH164" s="16">
        <f t="shared" si="21"/>
        <v>119.97857051282051</v>
      </c>
      <c r="AI164" s="16">
        <f t="shared" si="22"/>
        <v>135.6609620338983</v>
      </c>
      <c r="AJ164" s="16">
        <f t="shared" si="23"/>
        <v>127.81976627335941</v>
      </c>
    </row>
    <row r="165" spans="1:36">
      <c r="A165" s="26" t="s">
        <v>82</v>
      </c>
      <c r="B165" s="5">
        <v>0.1</v>
      </c>
      <c r="C165" s="9" t="s">
        <v>69</v>
      </c>
      <c r="D165" s="50" t="s">
        <v>69</v>
      </c>
      <c r="E165" s="51" t="s">
        <v>69</v>
      </c>
      <c r="F165" s="26" t="s">
        <v>69</v>
      </c>
      <c r="G165" s="26" t="s">
        <v>69</v>
      </c>
      <c r="H165" s="50" t="s">
        <v>69</v>
      </c>
      <c r="I165" s="51" t="s">
        <v>69</v>
      </c>
      <c r="J165" s="50" t="s">
        <v>69</v>
      </c>
      <c r="K165" s="51" t="s">
        <v>69</v>
      </c>
      <c r="L165" s="26" t="s">
        <v>69</v>
      </c>
      <c r="M165" s="26" t="s">
        <v>69</v>
      </c>
      <c r="N165" s="26" t="s">
        <v>69</v>
      </c>
      <c r="O165" s="51" t="s">
        <v>69</v>
      </c>
      <c r="P165" s="50" t="s">
        <v>69</v>
      </c>
      <c r="Q165" s="51" t="s">
        <v>69</v>
      </c>
      <c r="R165" s="26" t="s">
        <v>69</v>
      </c>
      <c r="S165" s="26" t="s">
        <v>69</v>
      </c>
      <c r="T165" s="50" t="s">
        <v>69</v>
      </c>
      <c r="U165" s="68" t="s">
        <v>69</v>
      </c>
      <c r="V165" s="68" t="s">
        <v>69</v>
      </c>
      <c r="W165" s="68" t="s">
        <v>69</v>
      </c>
      <c r="X165" s="79" t="s">
        <v>69</v>
      </c>
      <c r="Y165" s="80" t="s">
        <v>69</v>
      </c>
      <c r="Z165" s="81" t="s">
        <v>69</v>
      </c>
      <c r="AA165" s="26" t="s">
        <v>69</v>
      </c>
      <c r="AB165" s="26" t="s">
        <v>69</v>
      </c>
      <c r="AC165" s="50" t="s">
        <v>69</v>
      </c>
      <c r="AD165" s="7" t="s">
        <v>59</v>
      </c>
      <c r="AE165" s="16" t="e">
        <f t="shared" si="18"/>
        <v>#VALUE!</v>
      </c>
      <c r="AF165" s="8" t="e">
        <f t="shared" si="19"/>
        <v>#VALUE!</v>
      </c>
      <c r="AG165" s="16" t="e">
        <f t="shared" si="20"/>
        <v>#VALUE!</v>
      </c>
      <c r="AH165" s="16" t="e">
        <f t="shared" si="21"/>
        <v>#VALUE!</v>
      </c>
      <c r="AI165" s="16" t="e">
        <f t="shared" si="22"/>
        <v>#VALUE!</v>
      </c>
      <c r="AJ165" s="16" t="e">
        <f t="shared" si="23"/>
        <v>#VALUE!</v>
      </c>
    </row>
    <row r="166" spans="1:36">
      <c r="A166" s="26" t="s">
        <v>82</v>
      </c>
      <c r="B166" s="5">
        <v>0.3</v>
      </c>
      <c r="C166" s="9" t="s">
        <v>69</v>
      </c>
      <c r="D166" s="50" t="s">
        <v>69</v>
      </c>
      <c r="E166" s="51" t="s">
        <v>69</v>
      </c>
      <c r="F166" s="26" t="s">
        <v>69</v>
      </c>
      <c r="G166" s="26" t="s">
        <v>69</v>
      </c>
      <c r="H166" s="50" t="s">
        <v>69</v>
      </c>
      <c r="I166" s="51" t="s">
        <v>69</v>
      </c>
      <c r="J166" s="50" t="s">
        <v>69</v>
      </c>
      <c r="K166" s="51" t="s">
        <v>69</v>
      </c>
      <c r="L166" s="26" t="s">
        <v>69</v>
      </c>
      <c r="M166" s="26" t="s">
        <v>69</v>
      </c>
      <c r="N166" s="26" t="s">
        <v>69</v>
      </c>
      <c r="O166" s="51" t="s">
        <v>69</v>
      </c>
      <c r="P166" s="50" t="s">
        <v>69</v>
      </c>
      <c r="Q166" s="51" t="s">
        <v>69</v>
      </c>
      <c r="R166" s="26" t="s">
        <v>69</v>
      </c>
      <c r="S166" s="26" t="s">
        <v>69</v>
      </c>
      <c r="T166" s="50" t="s">
        <v>69</v>
      </c>
      <c r="U166" s="68" t="s">
        <v>69</v>
      </c>
      <c r="V166" s="68" t="s">
        <v>69</v>
      </c>
      <c r="W166" s="68" t="s">
        <v>69</v>
      </c>
      <c r="X166" s="79" t="s">
        <v>69</v>
      </c>
      <c r="Y166" s="80" t="s">
        <v>69</v>
      </c>
      <c r="Z166" s="81" t="s">
        <v>69</v>
      </c>
      <c r="AA166" s="26" t="s">
        <v>69</v>
      </c>
      <c r="AB166" s="26" t="s">
        <v>69</v>
      </c>
      <c r="AC166" s="50" t="s">
        <v>69</v>
      </c>
      <c r="AD166" s="7" t="s">
        <v>59</v>
      </c>
      <c r="AE166" s="16" t="e">
        <f t="shared" si="18"/>
        <v>#VALUE!</v>
      </c>
      <c r="AF166" s="8" t="e">
        <f t="shared" si="19"/>
        <v>#VALUE!</v>
      </c>
      <c r="AG166" s="16" t="e">
        <f t="shared" si="20"/>
        <v>#VALUE!</v>
      </c>
      <c r="AH166" s="16" t="e">
        <f t="shared" si="21"/>
        <v>#VALUE!</v>
      </c>
      <c r="AI166" s="16" t="e">
        <f t="shared" si="22"/>
        <v>#VALUE!</v>
      </c>
      <c r="AJ166" s="16" t="e">
        <f t="shared" si="23"/>
        <v>#VALUE!</v>
      </c>
    </row>
    <row r="167" spans="1:36">
      <c r="A167" s="26" t="s">
        <v>82</v>
      </c>
      <c r="B167" s="5">
        <v>1</v>
      </c>
      <c r="C167" s="9" t="s">
        <v>69</v>
      </c>
      <c r="D167" s="50" t="s">
        <v>69</v>
      </c>
      <c r="E167" s="51" t="s">
        <v>69</v>
      </c>
      <c r="F167" s="26" t="s">
        <v>69</v>
      </c>
      <c r="G167" s="26" t="s">
        <v>69</v>
      </c>
      <c r="H167" s="50" t="s">
        <v>69</v>
      </c>
      <c r="I167" s="51" t="s">
        <v>69</v>
      </c>
      <c r="J167" s="50" t="s">
        <v>69</v>
      </c>
      <c r="K167" s="51" t="s">
        <v>69</v>
      </c>
      <c r="L167" s="26" t="s">
        <v>69</v>
      </c>
      <c r="M167" s="26" t="s">
        <v>69</v>
      </c>
      <c r="N167" s="26" t="s">
        <v>69</v>
      </c>
      <c r="O167" s="51" t="s">
        <v>69</v>
      </c>
      <c r="P167" s="50" t="s">
        <v>69</v>
      </c>
      <c r="Q167" s="51" t="s">
        <v>69</v>
      </c>
      <c r="R167" s="26" t="s">
        <v>69</v>
      </c>
      <c r="S167" s="26" t="s">
        <v>69</v>
      </c>
      <c r="T167" s="50" t="s">
        <v>69</v>
      </c>
      <c r="U167" s="68" t="s">
        <v>69</v>
      </c>
      <c r="V167" s="68" t="s">
        <v>69</v>
      </c>
      <c r="W167" s="68" t="s">
        <v>69</v>
      </c>
      <c r="X167" s="79" t="s">
        <v>69</v>
      </c>
      <c r="Y167" s="80" t="s">
        <v>69</v>
      </c>
      <c r="Z167" s="81" t="s">
        <v>69</v>
      </c>
      <c r="AA167" s="26" t="s">
        <v>69</v>
      </c>
      <c r="AB167" s="26" t="s">
        <v>69</v>
      </c>
      <c r="AC167" s="50" t="s">
        <v>69</v>
      </c>
      <c r="AD167" s="7" t="s">
        <v>59</v>
      </c>
      <c r="AE167" s="16" t="e">
        <f t="shared" si="18"/>
        <v>#VALUE!</v>
      </c>
      <c r="AF167" s="8" t="e">
        <f t="shared" si="19"/>
        <v>#VALUE!</v>
      </c>
      <c r="AG167" s="16" t="e">
        <f t="shared" si="20"/>
        <v>#VALUE!</v>
      </c>
      <c r="AH167" s="16" t="e">
        <f t="shared" si="21"/>
        <v>#VALUE!</v>
      </c>
      <c r="AI167" s="16" t="e">
        <f t="shared" si="22"/>
        <v>#VALUE!</v>
      </c>
      <c r="AJ167" s="16" t="e">
        <f t="shared" si="23"/>
        <v>#VALUE!</v>
      </c>
    </row>
    <row r="168" spans="1:36">
      <c r="A168" s="26" t="s">
        <v>70</v>
      </c>
      <c r="B168" s="5">
        <v>0.1</v>
      </c>
      <c r="C168" s="20">
        <v>2.1</v>
      </c>
      <c r="D168" s="21">
        <v>2.1</v>
      </c>
      <c r="E168" s="20">
        <v>2.06</v>
      </c>
      <c r="F168" s="22">
        <v>2.13</v>
      </c>
      <c r="G168" s="22">
        <v>2.1</v>
      </c>
      <c r="H168" s="21">
        <v>2.1</v>
      </c>
      <c r="I168" s="18">
        <v>4.2000000000000003E-2</v>
      </c>
      <c r="J168" s="17">
        <v>4.1000000000000002E-2</v>
      </c>
      <c r="K168" s="18">
        <v>1.6E-2</v>
      </c>
      <c r="L168" s="16">
        <v>0.02</v>
      </c>
      <c r="M168" s="16">
        <v>3.1E-2</v>
      </c>
      <c r="N168" s="16">
        <v>3.4000000000000002E-2</v>
      </c>
      <c r="O168" s="18">
        <v>0.188</v>
      </c>
      <c r="P168" s="17">
        <v>0.18099999999999999</v>
      </c>
      <c r="Q168" s="18">
        <v>2.1999999999999999E-2</v>
      </c>
      <c r="R168" s="16">
        <v>0.03</v>
      </c>
      <c r="S168" s="16">
        <v>0.129</v>
      </c>
      <c r="T168" s="17">
        <v>0.14499999999999999</v>
      </c>
      <c r="U168" s="68">
        <v>0.16800000000000001</v>
      </c>
      <c r="V168" s="68">
        <v>0.20699999999999999</v>
      </c>
      <c r="W168" s="68">
        <v>0.187</v>
      </c>
      <c r="X168" s="65">
        <v>0.83199999999999996</v>
      </c>
      <c r="Y168" s="66">
        <v>0.79300000000000004</v>
      </c>
      <c r="Z168" s="67">
        <v>0.81299999999999994</v>
      </c>
      <c r="AA168" s="16">
        <v>88</v>
      </c>
      <c r="AB168" s="16">
        <v>108</v>
      </c>
      <c r="AC168" s="17">
        <v>98</v>
      </c>
      <c r="AE168" s="16">
        <f t="shared" si="18"/>
        <v>17.054263565891471</v>
      </c>
      <c r="AF168" s="8">
        <f t="shared" si="19"/>
        <v>20.689655172413794</v>
      </c>
      <c r="AG168" s="16">
        <f t="shared" si="20"/>
        <v>18.871959369152634</v>
      </c>
      <c r="AH168" s="16">
        <f t="shared" si="21"/>
        <v>88.120372340425519</v>
      </c>
      <c r="AI168" s="16">
        <f t="shared" si="22"/>
        <v>107.73453038674032</v>
      </c>
      <c r="AJ168" s="16">
        <f t="shared" si="23"/>
        <v>97.927451363582918</v>
      </c>
    </row>
    <row r="169" spans="1:36">
      <c r="A169" s="26" t="s">
        <v>70</v>
      </c>
      <c r="B169" s="5">
        <v>0.3</v>
      </c>
      <c r="C169" s="20">
        <v>2.1</v>
      </c>
      <c r="D169" s="21">
        <v>2.1</v>
      </c>
      <c r="E169" s="20">
        <v>2.09</v>
      </c>
      <c r="F169" s="22">
        <v>2.08</v>
      </c>
      <c r="G169" s="22">
        <v>2.1</v>
      </c>
      <c r="H169" s="21">
        <v>2.09</v>
      </c>
      <c r="I169" s="18">
        <v>3.7999999999999999E-2</v>
      </c>
      <c r="J169" s="17">
        <v>3.5000000000000003E-2</v>
      </c>
      <c r="K169" s="18">
        <v>0.01</v>
      </c>
      <c r="L169" s="16">
        <v>0.01</v>
      </c>
      <c r="M169" s="16">
        <v>2.7E-2</v>
      </c>
      <c r="N169" s="16">
        <v>2.1000000000000001E-2</v>
      </c>
      <c r="O169" s="18">
        <v>0.17199999999999999</v>
      </c>
      <c r="P169" s="17">
        <v>0.156</v>
      </c>
      <c r="Q169" s="18">
        <v>1.2E-2</v>
      </c>
      <c r="R169" s="16">
        <v>1.2999999999999999E-2</v>
      </c>
      <c r="S169" s="16">
        <v>0.115</v>
      </c>
      <c r="T169" s="17">
        <v>8.8999999999999996E-2</v>
      </c>
      <c r="U169" s="68">
        <v>0.106</v>
      </c>
      <c r="V169" s="68">
        <v>0.14399999999999999</v>
      </c>
      <c r="W169" s="68">
        <v>0.125</v>
      </c>
      <c r="X169" s="65">
        <v>0.89400000000000002</v>
      </c>
      <c r="Y169" s="66">
        <v>0.85599999999999998</v>
      </c>
      <c r="Z169" s="67">
        <v>0.875</v>
      </c>
      <c r="AA169" s="16">
        <v>79.099999999999994</v>
      </c>
      <c r="AB169" s="16">
        <v>70.3</v>
      </c>
      <c r="AC169" s="17">
        <v>74.7</v>
      </c>
      <c r="AE169" s="16">
        <f t="shared" si="18"/>
        <v>10.434782608695652</v>
      </c>
      <c r="AF169" s="8">
        <f t="shared" si="19"/>
        <v>14.606741573033707</v>
      </c>
      <c r="AG169" s="16">
        <f t="shared" si="20"/>
        <v>12.520762090864679</v>
      </c>
      <c r="AH169" s="16">
        <f t="shared" si="21"/>
        <v>78.488255813953501</v>
      </c>
      <c r="AI169" s="16">
        <f t="shared" si="22"/>
        <v>70.94003205128206</v>
      </c>
      <c r="AJ169" s="16">
        <f t="shared" si="23"/>
        <v>74.714143932617787</v>
      </c>
    </row>
    <row r="170" spans="1:36">
      <c r="A170" s="26" t="s">
        <v>70</v>
      </c>
      <c r="B170" s="5">
        <v>1</v>
      </c>
      <c r="C170" s="20">
        <v>2.09</v>
      </c>
      <c r="D170" s="21">
        <v>2.09</v>
      </c>
      <c r="E170" s="20">
        <v>2.1</v>
      </c>
      <c r="F170" s="22">
        <v>2.1</v>
      </c>
      <c r="G170" s="22">
        <v>2.0299999999999998</v>
      </c>
      <c r="H170" s="21">
        <v>2.0499999999999998</v>
      </c>
      <c r="I170" s="18">
        <v>4.3999999999999997E-2</v>
      </c>
      <c r="J170" s="17">
        <v>4.5999999999999999E-2</v>
      </c>
      <c r="K170" s="18">
        <v>1.4999999999999999E-2</v>
      </c>
      <c r="L170" s="16">
        <v>0.01</v>
      </c>
      <c r="M170" s="16">
        <v>3.5999999999999997E-2</v>
      </c>
      <c r="N170" s="16">
        <v>3.3000000000000002E-2</v>
      </c>
      <c r="O170" s="18">
        <v>0.17299999999999999</v>
      </c>
      <c r="P170" s="17">
        <v>0.185</v>
      </c>
      <c r="Q170" s="18">
        <v>1.0999999999999999E-2</v>
      </c>
      <c r="R170" s="16">
        <v>2E-3</v>
      </c>
      <c r="S170" s="16">
        <v>0.13100000000000001</v>
      </c>
      <c r="T170" s="17">
        <v>0.11799999999999999</v>
      </c>
      <c r="U170" s="68">
        <v>8.1000000000000003E-2</v>
      </c>
      <c r="V170" s="68">
        <v>1.7000000000000001E-2</v>
      </c>
      <c r="W170" s="68">
        <v>4.9000000000000002E-2</v>
      </c>
      <c r="X170" s="65">
        <v>0.91900000000000004</v>
      </c>
      <c r="Y170" s="66">
        <v>0.98299999999999998</v>
      </c>
      <c r="Z170" s="67">
        <v>0.95099999999999996</v>
      </c>
      <c r="AA170" s="16">
        <v>86.1</v>
      </c>
      <c r="AB170" s="16">
        <v>65.5</v>
      </c>
      <c r="AC170" s="17">
        <v>75.8</v>
      </c>
      <c r="AE170" s="16">
        <f t="shared" si="18"/>
        <v>8.3969465648854946</v>
      </c>
      <c r="AF170" s="8">
        <f t="shared" si="19"/>
        <v>1.6949152542372881</v>
      </c>
      <c r="AG170" s="16">
        <f t="shared" si="20"/>
        <v>5.0459309095613918</v>
      </c>
      <c r="AH170" s="16">
        <f t="shared" si="21"/>
        <v>86.319739884393059</v>
      </c>
      <c r="AI170" s="16">
        <f t="shared" si="22"/>
        <v>65.585567567567566</v>
      </c>
      <c r="AJ170" s="16">
        <f t="shared" si="23"/>
        <v>75.952653725980312</v>
      </c>
    </row>
    <row r="171" spans="1:36">
      <c r="A171" s="12" t="s">
        <v>46</v>
      </c>
      <c r="B171" s="13">
        <v>0.1</v>
      </c>
      <c r="C171" s="1">
        <v>0.93</v>
      </c>
      <c r="D171" s="2">
        <v>0.93</v>
      </c>
      <c r="E171" s="1">
        <v>0.93</v>
      </c>
      <c r="F171" s="3">
        <v>0.93</v>
      </c>
      <c r="G171" s="3">
        <v>0.93</v>
      </c>
      <c r="H171" s="2">
        <v>0.93</v>
      </c>
      <c r="I171" s="14">
        <v>0.28000000000000003</v>
      </c>
      <c r="J171" s="15">
        <v>0.27</v>
      </c>
      <c r="K171" s="14">
        <v>5.7099999999999998E-2</v>
      </c>
      <c r="L171" s="4">
        <v>6.9000000000000006E-2</v>
      </c>
      <c r="M171" s="4">
        <v>0.13</v>
      </c>
      <c r="N171" s="4">
        <v>0.13800000000000001</v>
      </c>
      <c r="O171" s="14">
        <v>4.32</v>
      </c>
      <c r="P171" s="15">
        <v>4.18</v>
      </c>
      <c r="Q171" s="14">
        <v>0.89200000000000002</v>
      </c>
      <c r="R171" s="4">
        <v>1.07</v>
      </c>
      <c r="S171" s="4">
        <v>2.1</v>
      </c>
      <c r="T171" s="15">
        <v>2.23</v>
      </c>
      <c r="U171" s="64">
        <v>0.42599999999999999</v>
      </c>
      <c r="V171" s="64">
        <v>0.48199999999999998</v>
      </c>
      <c r="W171" s="64">
        <v>0.45399999999999996</v>
      </c>
      <c r="X171" s="65">
        <v>0.57400000000000007</v>
      </c>
      <c r="Y171" s="66">
        <v>0.51800000000000002</v>
      </c>
      <c r="Z171" s="67">
        <v>0.54600000000000004</v>
      </c>
      <c r="AA171" s="4">
        <v>83</v>
      </c>
      <c r="AB171" s="4">
        <v>95.9</v>
      </c>
      <c r="AC171" s="15">
        <v>89.5</v>
      </c>
      <c r="AD171" s="7"/>
      <c r="AE171" s="16">
        <f t="shared" si="18"/>
        <v>42.476190476190474</v>
      </c>
      <c r="AF171" s="8">
        <f t="shared" si="19"/>
        <v>47.982062780269061</v>
      </c>
      <c r="AG171" s="16">
        <f t="shared" si="20"/>
        <v>45.229126628229764</v>
      </c>
      <c r="AH171" s="16">
        <f t="shared" si="21"/>
        <v>83.024347222222232</v>
      </c>
      <c r="AI171" s="16">
        <f t="shared" si="22"/>
        <v>96.012332535885164</v>
      </c>
      <c r="AJ171" s="16">
        <f t="shared" si="23"/>
        <v>89.518339879053698</v>
      </c>
    </row>
    <row r="172" spans="1:36">
      <c r="A172" s="12" t="s">
        <v>46</v>
      </c>
      <c r="B172" s="13">
        <v>0.3</v>
      </c>
      <c r="C172" s="1">
        <v>0.93</v>
      </c>
      <c r="D172" s="2">
        <v>0.93</v>
      </c>
      <c r="E172" s="1">
        <v>0.93</v>
      </c>
      <c r="F172" s="3">
        <v>0.93</v>
      </c>
      <c r="G172" s="3">
        <v>0.93</v>
      </c>
      <c r="H172" s="2">
        <v>0.93</v>
      </c>
      <c r="I172" s="14">
        <v>0.32800000000000001</v>
      </c>
      <c r="J172" s="15">
        <v>0.33400000000000002</v>
      </c>
      <c r="K172" s="14">
        <v>7.51E-2</v>
      </c>
      <c r="L172" s="4">
        <v>7.6100000000000001E-2</v>
      </c>
      <c r="M172" s="4">
        <v>0.19900000000000001</v>
      </c>
      <c r="N172" s="4">
        <v>0.20300000000000001</v>
      </c>
      <c r="O172" s="14">
        <v>4.33</v>
      </c>
      <c r="P172" s="15">
        <v>4.45</v>
      </c>
      <c r="Q172" s="14">
        <v>0.81499999999999995</v>
      </c>
      <c r="R172" s="4">
        <v>0.82699999999999996</v>
      </c>
      <c r="S172" s="4">
        <v>2.36</v>
      </c>
      <c r="T172" s="15">
        <v>2.42</v>
      </c>
      <c r="U172" s="64">
        <v>0.34499999999999997</v>
      </c>
      <c r="V172" s="64">
        <v>0.34200000000000003</v>
      </c>
      <c r="W172" s="64">
        <v>0.34350000000000003</v>
      </c>
      <c r="X172" s="65">
        <v>0.65500000000000003</v>
      </c>
      <c r="Y172" s="66">
        <v>0.65799999999999992</v>
      </c>
      <c r="Z172" s="67">
        <v>0.65649999999999997</v>
      </c>
      <c r="AA172" s="4">
        <v>86.1</v>
      </c>
      <c r="AB172" s="4">
        <v>85.4</v>
      </c>
      <c r="AC172" s="15">
        <v>85.7</v>
      </c>
      <c r="AD172" s="7"/>
      <c r="AE172" s="16">
        <f t="shared" si="18"/>
        <v>34.53389830508474</v>
      </c>
      <c r="AF172" s="8">
        <f t="shared" si="19"/>
        <v>34.173553719008268</v>
      </c>
      <c r="AG172" s="16">
        <f t="shared" si="20"/>
        <v>34.353726012046508</v>
      </c>
      <c r="AH172" s="16">
        <f t="shared" si="21"/>
        <v>85.87343533487298</v>
      </c>
      <c r="AI172" s="16">
        <f t="shared" si="22"/>
        <v>85.355495505617967</v>
      </c>
      <c r="AJ172" s="16">
        <f t="shared" si="23"/>
        <v>85.614465420245466</v>
      </c>
    </row>
    <row r="173" spans="1:36">
      <c r="A173" s="12" t="s">
        <v>46</v>
      </c>
      <c r="B173" s="13">
        <v>1</v>
      </c>
      <c r="C173" s="1">
        <v>0.93</v>
      </c>
      <c r="D173" s="2">
        <v>0.93</v>
      </c>
      <c r="E173" s="1">
        <v>0.93</v>
      </c>
      <c r="F173" s="3">
        <v>0.93</v>
      </c>
      <c r="G173" s="3">
        <v>0.93</v>
      </c>
      <c r="H173" s="2">
        <v>0.93</v>
      </c>
      <c r="I173" s="14">
        <v>0.25</v>
      </c>
      <c r="J173" s="15">
        <v>0.247</v>
      </c>
      <c r="K173" s="14">
        <v>2.7699999999999999E-2</v>
      </c>
      <c r="L173" s="4">
        <v>2.87E-2</v>
      </c>
      <c r="M173" s="4">
        <v>0.255</v>
      </c>
      <c r="N173" s="4">
        <v>0.27300000000000002</v>
      </c>
      <c r="O173" s="14">
        <v>3.32</v>
      </c>
      <c r="P173" s="15">
        <v>3.28</v>
      </c>
      <c r="Q173" s="14">
        <v>0.44700000000000001</v>
      </c>
      <c r="R173" s="4">
        <v>0.46300000000000002</v>
      </c>
      <c r="S173" s="4">
        <v>3.38</v>
      </c>
      <c r="T173" s="15">
        <v>3.61</v>
      </c>
      <c r="U173" s="64">
        <v>0.13200000000000001</v>
      </c>
      <c r="V173" s="64">
        <v>0.129</v>
      </c>
      <c r="W173" s="64">
        <v>0.1305</v>
      </c>
      <c r="X173" s="65">
        <v>0.86799999999999999</v>
      </c>
      <c r="Y173" s="66">
        <v>0.871</v>
      </c>
      <c r="Z173" s="67">
        <v>0.86949999999999994</v>
      </c>
      <c r="AA173" s="4">
        <v>100</v>
      </c>
      <c r="AB173" s="4">
        <v>100</v>
      </c>
      <c r="AC173" s="15">
        <v>100</v>
      </c>
      <c r="AD173" s="7"/>
      <c r="AE173" s="16">
        <f t="shared" si="18"/>
        <v>13.224852071005918</v>
      </c>
      <c r="AF173" s="8">
        <f t="shared" si="19"/>
        <v>12.825484764542939</v>
      </c>
      <c r="AG173" s="16">
        <f t="shared" si="20"/>
        <v>13.025168417774427</v>
      </c>
      <c r="AH173" s="16">
        <f t="shared" si="21"/>
        <v>124.24676355421687</v>
      </c>
      <c r="AI173" s="16">
        <f t="shared" si="22"/>
        <v>133.58716310975612</v>
      </c>
      <c r="AJ173" s="16">
        <f t="shared" si="23"/>
        <v>128.91696333198649</v>
      </c>
    </row>
    <row r="174" spans="1:36">
      <c r="A174" s="12" t="s">
        <v>24</v>
      </c>
      <c r="B174" s="13">
        <v>0.1</v>
      </c>
      <c r="C174" s="1">
        <v>1.01</v>
      </c>
      <c r="D174" s="2">
        <v>1.01</v>
      </c>
      <c r="E174" s="1">
        <v>1.01</v>
      </c>
      <c r="F174" s="3">
        <v>1.01</v>
      </c>
      <c r="G174" s="3">
        <v>1.01</v>
      </c>
      <c r="H174" s="2">
        <v>1.01</v>
      </c>
      <c r="I174" s="14">
        <v>0.57799999999999996</v>
      </c>
      <c r="J174" s="15">
        <v>0.56799999999999995</v>
      </c>
      <c r="K174" s="14">
        <v>4.06E-4</v>
      </c>
      <c r="L174" s="4">
        <v>6.87E-4</v>
      </c>
      <c r="M174" s="4">
        <v>0.60799999999999998</v>
      </c>
      <c r="N174" s="4">
        <v>0.60799999999999998</v>
      </c>
      <c r="O174" s="14">
        <v>4.4400000000000004</v>
      </c>
      <c r="P174" s="15">
        <v>4.3499999999999996</v>
      </c>
      <c r="Q174" s="14">
        <v>9.2499999999999995E-3</v>
      </c>
      <c r="R174" s="4">
        <v>1.3100000000000001E-2</v>
      </c>
      <c r="S174" s="4">
        <v>4.71</v>
      </c>
      <c r="T174" s="15">
        <v>4.7</v>
      </c>
      <c r="U174" s="64">
        <v>1.97E-3</v>
      </c>
      <c r="V174" s="64">
        <v>2.7799999999999999E-3</v>
      </c>
      <c r="W174" s="64">
        <v>2.3749999999999999E-3</v>
      </c>
      <c r="X174" s="65">
        <v>0.99802999999999997</v>
      </c>
      <c r="Y174" s="66">
        <v>0.99722</v>
      </c>
      <c r="Z174" s="67">
        <v>0.99762499999999998</v>
      </c>
      <c r="AA174" s="4">
        <v>100</v>
      </c>
      <c r="AB174" s="4">
        <v>100</v>
      </c>
      <c r="AC174" s="15">
        <v>100</v>
      </c>
      <c r="AD174" s="7"/>
      <c r="AE174" s="16">
        <f t="shared" si="18"/>
        <v>0.19639065817409768</v>
      </c>
      <c r="AF174" s="8">
        <f t="shared" si="19"/>
        <v>0.27872340425531916</v>
      </c>
      <c r="AG174" s="16">
        <f t="shared" si="20"/>
        <v>0.23755703121470842</v>
      </c>
      <c r="AH174" s="16">
        <f t="shared" si="21"/>
        <v>106.42829983108106</v>
      </c>
      <c r="AI174" s="16">
        <f t="shared" si="22"/>
        <v>108.54788770114942</v>
      </c>
      <c r="AJ174" s="16">
        <f t="shared" si="23"/>
        <v>107.48809376611524</v>
      </c>
    </row>
    <row r="175" spans="1:36">
      <c r="A175" s="12" t="s">
        <v>24</v>
      </c>
      <c r="B175" s="13">
        <v>0.3</v>
      </c>
      <c r="C175" s="1">
        <v>1.01</v>
      </c>
      <c r="D175" s="2">
        <v>1.01</v>
      </c>
      <c r="E175" s="1">
        <v>1.03</v>
      </c>
      <c r="F175" s="3">
        <v>1.02</v>
      </c>
      <c r="G175" s="3">
        <v>1.01</v>
      </c>
      <c r="H175" s="2">
        <v>1.02</v>
      </c>
      <c r="I175" s="14">
        <v>0.623</v>
      </c>
      <c r="J175" s="15">
        <v>0.56200000000000006</v>
      </c>
      <c r="K175" s="14">
        <v>3.5199999999999999E-4</v>
      </c>
      <c r="L175" s="4">
        <v>4.0400000000000001E-4</v>
      </c>
      <c r="M175" s="4">
        <v>0.66500000000000004</v>
      </c>
      <c r="N175" s="4">
        <v>0.59599999999999997</v>
      </c>
      <c r="O175" s="14">
        <v>4.3099999999999996</v>
      </c>
      <c r="P175" s="15">
        <v>3.82</v>
      </c>
      <c r="Q175" s="14">
        <v>9.92E-3</v>
      </c>
      <c r="R175" s="4">
        <v>1.06E-2</v>
      </c>
      <c r="S175" s="4">
        <v>4.66</v>
      </c>
      <c r="T175" s="15">
        <v>4.09</v>
      </c>
      <c r="U175" s="64">
        <v>2.1299999999999999E-3</v>
      </c>
      <c r="V175" s="64">
        <v>2.5999999999999999E-3</v>
      </c>
      <c r="W175" s="64">
        <v>2.3649999999999999E-3</v>
      </c>
      <c r="X175" s="65">
        <v>0.99787000000000003</v>
      </c>
      <c r="Y175" s="66">
        <v>0.99739999999999995</v>
      </c>
      <c r="Z175" s="67">
        <v>0.99763500000000005</v>
      </c>
      <c r="AA175" s="4">
        <v>100</v>
      </c>
      <c r="AB175" s="4">
        <v>100</v>
      </c>
      <c r="AC175" s="15">
        <v>100</v>
      </c>
      <c r="AD175" s="7"/>
      <c r="AE175" s="16">
        <f t="shared" si="18"/>
        <v>0.21287553648068669</v>
      </c>
      <c r="AF175" s="8">
        <f t="shared" si="19"/>
        <v>0.25916870415647925</v>
      </c>
      <c r="AG175" s="16">
        <f t="shared" si="20"/>
        <v>0.23602212031858297</v>
      </c>
      <c r="AH175" s="16">
        <f t="shared" si="21"/>
        <v>108.50424983758703</v>
      </c>
      <c r="AI175" s="16">
        <f t="shared" si="22"/>
        <v>107.53053638743455</v>
      </c>
      <c r="AJ175" s="16">
        <f t="shared" si="23"/>
        <v>108.01739311251079</v>
      </c>
    </row>
    <row r="176" spans="1:36">
      <c r="A176" s="12" t="s">
        <v>24</v>
      </c>
      <c r="B176" s="13">
        <v>1</v>
      </c>
      <c r="C176" s="1">
        <v>1.01</v>
      </c>
      <c r="D176" s="2">
        <v>1</v>
      </c>
      <c r="E176" s="1">
        <v>1.01</v>
      </c>
      <c r="F176" s="3">
        <v>1.01</v>
      </c>
      <c r="G176" s="3">
        <v>1.01</v>
      </c>
      <c r="H176" s="2">
        <v>1.01</v>
      </c>
      <c r="I176" s="14">
        <v>0.82199999999999995</v>
      </c>
      <c r="J176" s="15">
        <v>0.79800000000000004</v>
      </c>
      <c r="K176" s="14">
        <v>2.12E-4</v>
      </c>
      <c r="L176" s="4">
        <v>1.5300000000000001E-4</v>
      </c>
      <c r="M176" s="4">
        <v>0.94499999999999995</v>
      </c>
      <c r="N176" s="4">
        <v>0.94199999999999995</v>
      </c>
      <c r="O176" s="14">
        <v>3.56</v>
      </c>
      <c r="P176" s="15">
        <v>3.43</v>
      </c>
      <c r="Q176" s="14">
        <v>3.9899999999999998E-2</v>
      </c>
      <c r="R176" s="4">
        <v>3.95E-2</v>
      </c>
      <c r="S176" s="4">
        <v>4.25</v>
      </c>
      <c r="T176" s="15">
        <v>4.24</v>
      </c>
      <c r="U176" s="64">
        <v>9.3799999999999994E-3</v>
      </c>
      <c r="V176" s="64">
        <v>9.3200000000000002E-3</v>
      </c>
      <c r="W176" s="64">
        <v>9.3500000000000007E-3</v>
      </c>
      <c r="X176" s="65">
        <v>0.99062000000000006</v>
      </c>
      <c r="Y176" s="66">
        <v>0.99068000000000001</v>
      </c>
      <c r="Z176" s="67">
        <v>0.99065000000000003</v>
      </c>
      <c r="AA176" s="4">
        <v>100</v>
      </c>
      <c r="AB176" s="4">
        <v>100</v>
      </c>
      <c r="AC176" s="15">
        <v>100</v>
      </c>
      <c r="AD176" s="7"/>
      <c r="AE176" s="16">
        <f t="shared" si="18"/>
        <v>0.93882352941176472</v>
      </c>
      <c r="AF176" s="8">
        <f t="shared" si="19"/>
        <v>0.93160377358490565</v>
      </c>
      <c r="AG176" s="16">
        <f t="shared" si="20"/>
        <v>0.93521365149833513</v>
      </c>
      <c r="AH176" s="16">
        <f t="shared" si="21"/>
        <v>121.24998132022471</v>
      </c>
      <c r="AI176" s="16">
        <f t="shared" si="22"/>
        <v>125.53448032069971</v>
      </c>
      <c r="AJ176" s="16">
        <f t="shared" si="23"/>
        <v>123.3922308204622</v>
      </c>
    </row>
    <row r="177" spans="1:36">
      <c r="A177" s="12" t="s">
        <v>54</v>
      </c>
      <c r="B177" s="13">
        <v>0.1</v>
      </c>
      <c r="C177" s="1">
        <v>1.43</v>
      </c>
      <c r="D177" s="2">
        <v>1.42</v>
      </c>
      <c r="E177" s="1">
        <v>1.42</v>
      </c>
      <c r="F177" s="3">
        <v>1.42</v>
      </c>
      <c r="G177" s="3">
        <v>1.43</v>
      </c>
      <c r="H177" s="2">
        <v>1.42</v>
      </c>
      <c r="I177" s="14">
        <v>0.19</v>
      </c>
      <c r="J177" s="15">
        <v>0.19900000000000001</v>
      </c>
      <c r="K177" s="14">
        <v>2.5100000000000001E-2</v>
      </c>
      <c r="L177" s="4">
        <v>2.2700000000000001E-2</v>
      </c>
      <c r="M177" s="4">
        <v>0.14699999999999999</v>
      </c>
      <c r="N177" s="4">
        <v>0.153</v>
      </c>
      <c r="O177" s="14">
        <v>3.13</v>
      </c>
      <c r="P177" s="15">
        <v>3.29</v>
      </c>
      <c r="Q177" s="14">
        <v>0.33900000000000002</v>
      </c>
      <c r="R177" s="4">
        <v>0.30599999999999999</v>
      </c>
      <c r="S177" s="4">
        <v>2.4</v>
      </c>
      <c r="T177" s="15">
        <v>2.5</v>
      </c>
      <c r="U177" s="64">
        <v>0.14099999999999999</v>
      </c>
      <c r="V177" s="64">
        <v>0.122</v>
      </c>
      <c r="W177" s="64">
        <v>0.13150000000000001</v>
      </c>
      <c r="X177" s="65">
        <v>0.85899999999999999</v>
      </c>
      <c r="Y177" s="66">
        <v>0.878</v>
      </c>
      <c r="Z177" s="67">
        <v>0.86850000000000005</v>
      </c>
      <c r="AA177" s="4">
        <v>94.9</v>
      </c>
      <c r="AB177" s="4">
        <v>91.6</v>
      </c>
      <c r="AC177" s="15">
        <v>93.2</v>
      </c>
      <c r="AD177" s="7"/>
      <c r="AE177" s="16">
        <f t="shared" si="18"/>
        <v>14.125000000000002</v>
      </c>
      <c r="AF177" s="8">
        <f t="shared" si="19"/>
        <v>12.24</v>
      </c>
      <c r="AG177" s="16">
        <f t="shared" si="20"/>
        <v>13.182500000000001</v>
      </c>
      <c r="AH177" s="16">
        <f t="shared" si="21"/>
        <v>94.728253993610224</v>
      </c>
      <c r="AI177" s="16">
        <f t="shared" si="22"/>
        <v>91.489206686930089</v>
      </c>
      <c r="AJ177" s="16">
        <f t="shared" si="23"/>
        <v>93.108730340270156</v>
      </c>
    </row>
    <row r="178" spans="1:36">
      <c r="A178" s="12" t="s">
        <v>54</v>
      </c>
      <c r="B178" s="13">
        <v>0.3</v>
      </c>
      <c r="C178" s="1">
        <v>1.41</v>
      </c>
      <c r="D178" s="2">
        <v>1.42</v>
      </c>
      <c r="E178" s="1">
        <v>1.53</v>
      </c>
      <c r="F178" s="3">
        <v>1.51</v>
      </c>
      <c r="G178" s="3">
        <v>1.41</v>
      </c>
      <c r="H178" s="2">
        <v>1.41</v>
      </c>
      <c r="I178" s="14">
        <v>0.109</v>
      </c>
      <c r="J178" s="15">
        <v>0.113</v>
      </c>
      <c r="K178" s="14">
        <v>4.4400000000000004E-3</v>
      </c>
      <c r="L178" s="4">
        <v>4.0899999999999999E-3</v>
      </c>
      <c r="M178" s="4">
        <v>9.1600000000000001E-2</v>
      </c>
      <c r="N178" s="4">
        <v>8.9499999999999996E-2</v>
      </c>
      <c r="O178" s="14">
        <v>3.47</v>
      </c>
      <c r="P178" s="15">
        <v>3.6</v>
      </c>
      <c r="Q178" s="14">
        <v>0.185</v>
      </c>
      <c r="R178" s="4">
        <v>0.17</v>
      </c>
      <c r="S178" s="4">
        <v>2.87</v>
      </c>
      <c r="T178" s="15">
        <v>2.8</v>
      </c>
      <c r="U178" s="64">
        <v>6.4500000000000002E-2</v>
      </c>
      <c r="V178" s="64">
        <v>6.08E-2</v>
      </c>
      <c r="W178" s="64">
        <v>6.2649999999999997E-2</v>
      </c>
      <c r="X178" s="65">
        <v>0.9355</v>
      </c>
      <c r="Y178" s="66">
        <v>0.93920000000000003</v>
      </c>
      <c r="Z178" s="67">
        <v>0.93735000000000002</v>
      </c>
      <c r="AA178" s="4">
        <v>91.5</v>
      </c>
      <c r="AB178" s="4">
        <v>85.5</v>
      </c>
      <c r="AC178" s="15">
        <v>88.5</v>
      </c>
      <c r="AD178" s="7"/>
      <c r="AE178" s="16">
        <f t="shared" si="18"/>
        <v>6.4459930313588849</v>
      </c>
      <c r="AF178" s="8">
        <f t="shared" si="19"/>
        <v>6.0714285714285721</v>
      </c>
      <c r="AG178" s="16">
        <f t="shared" si="20"/>
        <v>6.2587108013937289</v>
      </c>
      <c r="AH178" s="16">
        <f t="shared" si="21"/>
        <v>91.594531700288186</v>
      </c>
      <c r="AI178" s="16">
        <f t="shared" si="22"/>
        <v>85.648069444444431</v>
      </c>
      <c r="AJ178" s="16">
        <f t="shared" si="23"/>
        <v>88.621300572366309</v>
      </c>
    </row>
    <row r="179" spans="1:36">
      <c r="A179" s="12" t="s">
        <v>54</v>
      </c>
      <c r="B179" s="13">
        <v>1</v>
      </c>
      <c r="C179" s="1">
        <v>1.42</v>
      </c>
      <c r="D179" s="2">
        <v>1.42</v>
      </c>
      <c r="E179" s="1">
        <v>1.41</v>
      </c>
      <c r="F179" s="3">
        <v>1.42</v>
      </c>
      <c r="G179" s="3">
        <v>1.42</v>
      </c>
      <c r="H179" s="2">
        <v>1.41</v>
      </c>
      <c r="I179" s="14">
        <v>0.112</v>
      </c>
      <c r="J179" s="15">
        <v>0.109</v>
      </c>
      <c r="K179" s="14">
        <v>1.1900000000000001E-3</v>
      </c>
      <c r="L179" s="4">
        <v>1.5100000000000001E-3</v>
      </c>
      <c r="M179" s="4">
        <v>0.14899999999999999</v>
      </c>
      <c r="N179" s="4">
        <v>0.14799999999999999</v>
      </c>
      <c r="O179" s="14">
        <v>2.38</v>
      </c>
      <c r="P179" s="15">
        <v>2.31</v>
      </c>
      <c r="Q179" s="14">
        <v>1.84E-2</v>
      </c>
      <c r="R179" s="4">
        <v>2.5399999999999999E-2</v>
      </c>
      <c r="S179" s="4">
        <v>3.1</v>
      </c>
      <c r="T179" s="15">
        <v>3.07</v>
      </c>
      <c r="U179" s="64">
        <v>5.9500000000000004E-3</v>
      </c>
      <c r="V179" s="64">
        <v>8.2699999999999996E-3</v>
      </c>
      <c r="W179" s="64">
        <v>7.11E-3</v>
      </c>
      <c r="X179" s="65">
        <v>0.99404999999999999</v>
      </c>
      <c r="Y179" s="66">
        <v>0.99173</v>
      </c>
      <c r="Z179" s="67">
        <v>0.99289000000000005</v>
      </c>
      <c r="AA179" s="4">
        <v>100</v>
      </c>
      <c r="AB179" s="4">
        <v>100</v>
      </c>
      <c r="AC179" s="15">
        <v>100</v>
      </c>
      <c r="AD179" s="7"/>
      <c r="AE179" s="16">
        <f t="shared" si="18"/>
        <v>0.59354838709677415</v>
      </c>
      <c r="AF179" s="8">
        <f t="shared" si="19"/>
        <v>0.82736156351791534</v>
      </c>
      <c r="AG179" s="16">
        <f t="shared" si="20"/>
        <v>0.7104549753073448</v>
      </c>
      <c r="AH179" s="16">
        <f t="shared" si="21"/>
        <v>131.54060336134455</v>
      </c>
      <c r="AI179" s="16">
        <f t="shared" si="22"/>
        <v>134.7330264069264</v>
      </c>
      <c r="AJ179" s="16">
        <f t="shared" si="23"/>
        <v>133.13681488413548</v>
      </c>
    </row>
    <row r="180" spans="1:36">
      <c r="A180" s="12" t="s">
        <v>49</v>
      </c>
      <c r="B180" s="13">
        <v>0.1</v>
      </c>
      <c r="C180" s="1">
        <v>1.66</v>
      </c>
      <c r="D180" s="2">
        <v>1.66</v>
      </c>
      <c r="E180" s="1">
        <v>1.66</v>
      </c>
      <c r="F180" s="3">
        <v>1.66</v>
      </c>
      <c r="G180" s="3">
        <v>1.66</v>
      </c>
      <c r="H180" s="2">
        <v>1.66</v>
      </c>
      <c r="I180" s="14">
        <v>0.31</v>
      </c>
      <c r="J180" s="15">
        <v>0.308</v>
      </c>
      <c r="K180" s="14">
        <v>1.37E-2</v>
      </c>
      <c r="L180" s="4">
        <v>9.8300000000000002E-3</v>
      </c>
      <c r="M180" s="4">
        <v>0.248</v>
      </c>
      <c r="N180" s="4">
        <v>0.25600000000000001</v>
      </c>
      <c r="O180" s="14">
        <v>4.05</v>
      </c>
      <c r="P180" s="15">
        <v>4.0199999999999996</v>
      </c>
      <c r="Q180" s="14">
        <v>0.14899999999999999</v>
      </c>
      <c r="R180" s="4">
        <v>9.4899999999999998E-2</v>
      </c>
      <c r="S180" s="4">
        <v>3.23</v>
      </c>
      <c r="T180" s="15">
        <v>3.34</v>
      </c>
      <c r="U180" s="64">
        <v>4.6300000000000001E-2</v>
      </c>
      <c r="V180" s="64">
        <v>2.8400000000000002E-2</v>
      </c>
      <c r="W180" s="64">
        <v>3.7350000000000001E-2</v>
      </c>
      <c r="X180" s="65">
        <v>0.95369999999999999</v>
      </c>
      <c r="Y180" s="66">
        <v>0.97160000000000002</v>
      </c>
      <c r="Z180" s="67">
        <v>0.96265000000000001</v>
      </c>
      <c r="AA180" s="4">
        <v>85.7</v>
      </c>
      <c r="AB180" s="4">
        <v>86.9</v>
      </c>
      <c r="AC180" s="15">
        <v>86.3</v>
      </c>
      <c r="AD180" s="7"/>
      <c r="AE180" s="16">
        <f t="shared" si="18"/>
        <v>4.6130030959752322</v>
      </c>
      <c r="AF180" s="8">
        <f t="shared" si="19"/>
        <v>2.841317365269461</v>
      </c>
      <c r="AG180" s="16">
        <f t="shared" si="20"/>
        <v>3.7271602306223466</v>
      </c>
      <c r="AH180" s="16">
        <f t="shared" si="21"/>
        <v>85.88471234567902</v>
      </c>
      <c r="AI180" s="16">
        <f t="shared" si="22"/>
        <v>87.019031965174136</v>
      </c>
      <c r="AJ180" s="16">
        <f t="shared" si="23"/>
        <v>86.451872155426571</v>
      </c>
    </row>
    <row r="181" spans="1:36">
      <c r="A181" s="12" t="s">
        <v>49</v>
      </c>
      <c r="B181" s="13">
        <v>0.3</v>
      </c>
      <c r="C181" s="1">
        <v>1.62</v>
      </c>
      <c r="D181" s="2">
        <v>1.62</v>
      </c>
      <c r="E181" s="1">
        <v>1.65</v>
      </c>
      <c r="F181" s="3">
        <v>1.62</v>
      </c>
      <c r="G181" s="3">
        <v>1.61</v>
      </c>
      <c r="H181" s="2">
        <v>1.62</v>
      </c>
      <c r="I181" s="14">
        <v>0.21299999999999999</v>
      </c>
      <c r="J181" s="15">
        <v>0.19900000000000001</v>
      </c>
      <c r="K181" s="14">
        <v>3.2699999999999999E-3</v>
      </c>
      <c r="L181" s="4">
        <v>3.1800000000000001E-3</v>
      </c>
      <c r="M181" s="4">
        <v>0.17799999999999999</v>
      </c>
      <c r="N181" s="4">
        <v>0.188</v>
      </c>
      <c r="O181" s="14">
        <v>3.78</v>
      </c>
      <c r="P181" s="15">
        <v>3.5</v>
      </c>
      <c r="Q181" s="14">
        <v>1.9900000000000001E-2</v>
      </c>
      <c r="R181" s="4">
        <v>1.84E-2</v>
      </c>
      <c r="S181" s="4">
        <v>3.11</v>
      </c>
      <c r="T181" s="15">
        <v>3.29</v>
      </c>
      <c r="U181" s="64">
        <v>6.4000000000000003E-3</v>
      </c>
      <c r="V181" s="64">
        <v>5.5900000000000004E-3</v>
      </c>
      <c r="W181" s="64">
        <v>5.9950000000000003E-3</v>
      </c>
      <c r="X181" s="65">
        <v>0.99360000000000004</v>
      </c>
      <c r="Y181" s="66">
        <v>0.99441000000000002</v>
      </c>
      <c r="Z181" s="67">
        <v>0.99400500000000003</v>
      </c>
      <c r="AA181" s="4">
        <v>83.2</v>
      </c>
      <c r="AB181" s="4">
        <v>94.8</v>
      </c>
      <c r="AC181" s="15">
        <v>89</v>
      </c>
      <c r="AD181" s="7"/>
      <c r="AE181" s="16">
        <f t="shared" si="18"/>
        <v>0.63987138263665599</v>
      </c>
      <c r="AF181" s="8">
        <f t="shared" si="19"/>
        <v>0.55927051671732519</v>
      </c>
      <c r="AG181" s="16">
        <f t="shared" si="20"/>
        <v>0.59957094967699054</v>
      </c>
      <c r="AH181" s="16">
        <f t="shared" si="21"/>
        <v>83.152548544973541</v>
      </c>
      <c r="AI181" s="16">
        <f t="shared" si="22"/>
        <v>94.876181714285721</v>
      </c>
      <c r="AJ181" s="16">
        <f t="shared" si="23"/>
        <v>89.014365129629624</v>
      </c>
    </row>
    <row r="182" spans="1:36">
      <c r="A182" s="12" t="s">
        <v>49</v>
      </c>
      <c r="B182" s="13">
        <v>1</v>
      </c>
      <c r="C182" s="1">
        <v>1.67</v>
      </c>
      <c r="D182" s="2">
        <v>1.67</v>
      </c>
      <c r="E182" s="1">
        <v>1.67</v>
      </c>
      <c r="F182" s="3">
        <v>1.67</v>
      </c>
      <c r="G182" s="3">
        <v>1.67</v>
      </c>
      <c r="H182" s="2">
        <v>1.68</v>
      </c>
      <c r="I182" s="14">
        <v>0.16500000000000001</v>
      </c>
      <c r="J182" s="15">
        <v>0.16300000000000001</v>
      </c>
      <c r="K182" s="14">
        <v>1.64E-3</v>
      </c>
      <c r="L182" s="4">
        <v>1.66E-3</v>
      </c>
      <c r="M182" s="4">
        <v>0.17499999999999999</v>
      </c>
      <c r="N182" s="4">
        <v>0.157</v>
      </c>
      <c r="O182" s="14">
        <v>2.54</v>
      </c>
      <c r="P182" s="15">
        <v>2.5099999999999998</v>
      </c>
      <c r="Q182" s="14">
        <v>1.21E-2</v>
      </c>
      <c r="R182" s="4">
        <v>1.24E-2</v>
      </c>
      <c r="S182" s="4">
        <v>2.69</v>
      </c>
      <c r="T182" s="15">
        <v>2.41</v>
      </c>
      <c r="U182" s="64">
        <v>4.4900000000000001E-3</v>
      </c>
      <c r="V182" s="64">
        <v>5.1399999999999996E-3</v>
      </c>
      <c r="W182" s="64">
        <v>4.8149999999999998E-3</v>
      </c>
      <c r="X182" s="65">
        <v>0.99551000000000001</v>
      </c>
      <c r="Y182" s="66">
        <v>0.99485999999999997</v>
      </c>
      <c r="Z182" s="67">
        <v>0.99518499999999999</v>
      </c>
      <c r="AA182" s="4">
        <v>107</v>
      </c>
      <c r="AB182" s="4">
        <v>97.1</v>
      </c>
      <c r="AC182" s="15">
        <v>102</v>
      </c>
      <c r="AD182" s="7"/>
      <c r="AE182" s="16">
        <f t="shared" si="18"/>
        <v>0.44981412639405205</v>
      </c>
      <c r="AF182" s="8">
        <f t="shared" si="19"/>
        <v>0.51452282157676343</v>
      </c>
      <c r="AG182" s="16">
        <f t="shared" si="20"/>
        <v>0.48216847398540774</v>
      </c>
      <c r="AH182" s="16">
        <f t="shared" si="21"/>
        <v>106.69946712598424</v>
      </c>
      <c r="AI182" s="16">
        <f t="shared" si="22"/>
        <v>96.839301195219136</v>
      </c>
      <c r="AJ182" s="16">
        <f t="shared" si="23"/>
        <v>101.76938416060169</v>
      </c>
    </row>
    <row r="183" spans="1:36">
      <c r="A183" s="12" t="s">
        <v>62</v>
      </c>
      <c r="B183" s="13">
        <v>0.1</v>
      </c>
      <c r="C183" s="1">
        <v>1.46</v>
      </c>
      <c r="D183" s="2">
        <v>1.46</v>
      </c>
      <c r="E183" s="1">
        <v>1.46</v>
      </c>
      <c r="F183" s="3">
        <v>1.46</v>
      </c>
      <c r="G183" s="3">
        <v>1.46</v>
      </c>
      <c r="H183" s="2">
        <v>1.46</v>
      </c>
      <c r="I183" s="14">
        <v>8.4499999999999992E-3</v>
      </c>
      <c r="J183" s="15">
        <v>8.0599999999999995E-3</v>
      </c>
      <c r="K183" s="14">
        <v>2.2300000000000002E-3</v>
      </c>
      <c r="L183" s="4">
        <v>2.1900000000000001E-3</v>
      </c>
      <c r="M183" s="4">
        <v>4.5500000000000002E-3</v>
      </c>
      <c r="N183" s="4">
        <v>4.2700000000000004E-3</v>
      </c>
      <c r="O183" s="14">
        <v>3.11</v>
      </c>
      <c r="P183" s="15">
        <v>2.97</v>
      </c>
      <c r="Q183" s="14">
        <v>0.80400000000000005</v>
      </c>
      <c r="R183" s="4">
        <v>0.78900000000000003</v>
      </c>
      <c r="S183" s="4">
        <v>1.7</v>
      </c>
      <c r="T183" s="15">
        <v>1.59</v>
      </c>
      <c r="U183" s="64">
        <v>0.47399999999999998</v>
      </c>
      <c r="V183" s="64">
        <v>0.496</v>
      </c>
      <c r="W183" s="64">
        <v>0.48499999999999999</v>
      </c>
      <c r="X183" s="65">
        <v>0.52600000000000002</v>
      </c>
      <c r="Y183" s="66">
        <v>0.504</v>
      </c>
      <c r="Z183" s="67">
        <v>0.51500000000000001</v>
      </c>
      <c r="AA183" s="4">
        <v>97.6</v>
      </c>
      <c r="AB183" s="4">
        <v>97.9</v>
      </c>
      <c r="AC183" s="15">
        <v>97.8</v>
      </c>
      <c r="AD183" s="7"/>
      <c r="AE183" s="16">
        <f t="shared" si="18"/>
        <v>47.294117647058826</v>
      </c>
      <c r="AF183" s="8">
        <f t="shared" si="19"/>
        <v>49.622641509433961</v>
      </c>
      <c r="AG183" s="16">
        <f t="shared" si="20"/>
        <v>48.458379578246394</v>
      </c>
      <c r="AH183" s="16">
        <f t="shared" si="21"/>
        <v>97.748765273311889</v>
      </c>
      <c r="AI183" s="16">
        <f t="shared" si="22"/>
        <v>97.811005050505045</v>
      </c>
      <c r="AJ183" s="16">
        <f t="shared" si="23"/>
        <v>97.779885161908467</v>
      </c>
    </row>
    <row r="184" spans="1:36">
      <c r="A184" s="12" t="s">
        <v>62</v>
      </c>
      <c r="B184" s="13">
        <v>0.3</v>
      </c>
      <c r="C184" s="1">
        <v>1.44</v>
      </c>
      <c r="D184" s="2">
        <v>1.45</v>
      </c>
      <c r="E184" s="1">
        <v>1.45</v>
      </c>
      <c r="F184" s="3">
        <v>1.44</v>
      </c>
      <c r="G184" s="3">
        <v>1.44</v>
      </c>
      <c r="H184" s="2">
        <v>1.44</v>
      </c>
      <c r="I184" s="14">
        <v>1.23E-2</v>
      </c>
      <c r="J184" s="15">
        <v>1.3299999999999999E-2</v>
      </c>
      <c r="K184" s="14">
        <v>1.66E-3</v>
      </c>
      <c r="L184" s="4">
        <v>1.7600000000000001E-3</v>
      </c>
      <c r="M184" s="4">
        <v>6.96E-3</v>
      </c>
      <c r="N184" s="4">
        <v>7.5500000000000003E-3</v>
      </c>
      <c r="O184" s="14">
        <v>3.06</v>
      </c>
      <c r="P184" s="15">
        <v>3.33</v>
      </c>
      <c r="Q184" s="14">
        <v>0.64800000000000002</v>
      </c>
      <c r="R184" s="4">
        <v>0.69199999999999995</v>
      </c>
      <c r="S184" s="4">
        <v>1.68</v>
      </c>
      <c r="T184" s="15">
        <v>1.83</v>
      </c>
      <c r="U184" s="64">
        <v>0.38500000000000001</v>
      </c>
      <c r="V184" s="64">
        <v>0.379</v>
      </c>
      <c r="W184" s="64">
        <v>0.38200000000000001</v>
      </c>
      <c r="X184" s="65">
        <v>0.61499999999999999</v>
      </c>
      <c r="Y184" s="66">
        <v>0.621</v>
      </c>
      <c r="Z184" s="67">
        <v>0.61799999999999999</v>
      </c>
      <c r="AA184" s="4">
        <v>90.2</v>
      </c>
      <c r="AB184" s="4">
        <v>89.5</v>
      </c>
      <c r="AC184" s="15">
        <v>89.9</v>
      </c>
      <c r="AD184" s="7"/>
      <c r="AE184" s="16">
        <f t="shared" si="18"/>
        <v>38.571428571428577</v>
      </c>
      <c r="AF184" s="8">
        <f t="shared" si="19"/>
        <v>37.814207650273218</v>
      </c>
      <c r="AG184" s="16">
        <f t="shared" si="20"/>
        <v>38.192818110850894</v>
      </c>
      <c r="AH184" s="16">
        <f t="shared" si="21"/>
        <v>90.195725490196068</v>
      </c>
      <c r="AI184" s="16">
        <f t="shared" si="22"/>
        <v>89.589243243243232</v>
      </c>
      <c r="AJ184" s="16">
        <f t="shared" si="23"/>
        <v>89.892484366719657</v>
      </c>
    </row>
    <row r="185" spans="1:36">
      <c r="A185" s="12" t="s">
        <v>62</v>
      </c>
      <c r="B185" s="13">
        <v>1</v>
      </c>
      <c r="C185" s="1">
        <v>1.45</v>
      </c>
      <c r="D185" s="2">
        <v>1.45</v>
      </c>
      <c r="E185" s="1">
        <v>1.44</v>
      </c>
      <c r="F185" s="3">
        <v>1.45</v>
      </c>
      <c r="G185" s="3">
        <v>1.45</v>
      </c>
      <c r="H185" s="2">
        <v>1.45</v>
      </c>
      <c r="I185" s="14">
        <v>1.7299999999999999E-2</v>
      </c>
      <c r="J185" s="15">
        <v>1.8100000000000002E-2</v>
      </c>
      <c r="K185" s="14">
        <v>7.85E-4</v>
      </c>
      <c r="L185" s="4">
        <v>8.43E-4</v>
      </c>
      <c r="M185" s="4">
        <v>1.6299999999999999E-2</v>
      </c>
      <c r="N185" s="4">
        <v>1.52E-2</v>
      </c>
      <c r="O185" s="14">
        <v>2.08</v>
      </c>
      <c r="P185" s="15">
        <v>2.19</v>
      </c>
      <c r="Q185" s="14">
        <v>0.13700000000000001</v>
      </c>
      <c r="R185" s="4">
        <v>0.14699999999999999</v>
      </c>
      <c r="S185" s="4">
        <v>1.95</v>
      </c>
      <c r="T185" s="15">
        <v>1.81</v>
      </c>
      <c r="U185" s="64">
        <v>7.0199999999999999E-2</v>
      </c>
      <c r="V185" s="64">
        <v>8.14E-2</v>
      </c>
      <c r="W185" s="64">
        <v>7.5800000000000006E-2</v>
      </c>
      <c r="X185" s="65">
        <v>0.92979999999999996</v>
      </c>
      <c r="Y185" s="66">
        <v>0.91859999999999997</v>
      </c>
      <c r="Z185" s="67">
        <v>0.92420000000000002</v>
      </c>
      <c r="AA185" s="4">
        <v>104</v>
      </c>
      <c r="AB185" s="4">
        <v>94.1</v>
      </c>
      <c r="AC185" s="15">
        <v>99.3</v>
      </c>
      <c r="AD185" s="7"/>
      <c r="AE185" s="16">
        <f t="shared" si="18"/>
        <v>7.0256410256410255</v>
      </c>
      <c r="AF185" s="8">
        <f t="shared" si="19"/>
        <v>8.1215469613259668</v>
      </c>
      <c r="AG185" s="16">
        <f t="shared" si="20"/>
        <v>7.5735939934834962</v>
      </c>
      <c r="AH185" s="16">
        <f t="shared" si="21"/>
        <v>104.72745432692308</v>
      </c>
      <c r="AI185" s="16">
        <f t="shared" si="22"/>
        <v>93.835504566210048</v>
      </c>
      <c r="AJ185" s="16">
        <f t="shared" si="23"/>
        <v>99.281479446566564</v>
      </c>
    </row>
    <row r="186" spans="1:36">
      <c r="A186" s="12" t="s">
        <v>4</v>
      </c>
      <c r="B186" s="13">
        <v>0.1</v>
      </c>
      <c r="C186" s="1">
        <v>0.89</v>
      </c>
      <c r="D186" s="2">
        <v>0.89</v>
      </c>
      <c r="E186" s="1">
        <v>0.89</v>
      </c>
      <c r="F186" s="3">
        <v>0.9</v>
      </c>
      <c r="G186" s="3">
        <v>0.89</v>
      </c>
      <c r="H186" s="2">
        <v>0.89</v>
      </c>
      <c r="I186" s="14">
        <v>0.308</v>
      </c>
      <c r="J186" s="15">
        <v>0.3</v>
      </c>
      <c r="K186" s="14">
        <v>9.6100000000000005E-2</v>
      </c>
      <c r="L186" s="4">
        <v>0.10100000000000001</v>
      </c>
      <c r="M186" s="4">
        <v>0.13300000000000001</v>
      </c>
      <c r="N186" s="4">
        <v>0.13</v>
      </c>
      <c r="O186" s="14">
        <v>3.19</v>
      </c>
      <c r="P186" s="15">
        <v>3.11</v>
      </c>
      <c r="Q186" s="14">
        <v>0.92600000000000005</v>
      </c>
      <c r="R186" s="4">
        <v>0.97299999999999998</v>
      </c>
      <c r="S186" s="4">
        <v>1.34</v>
      </c>
      <c r="T186" s="15">
        <v>1.31</v>
      </c>
      <c r="U186" s="64">
        <v>0.69299999999999995</v>
      </c>
      <c r="V186" s="64">
        <v>0.74299999999999999</v>
      </c>
      <c r="W186" s="64">
        <v>0.71799999999999997</v>
      </c>
      <c r="X186" s="65">
        <v>0.30700000000000005</v>
      </c>
      <c r="Y186" s="66">
        <v>0.25700000000000001</v>
      </c>
      <c r="Z186" s="67">
        <v>0.28200000000000003</v>
      </c>
      <c r="AA186" s="4">
        <v>90.2</v>
      </c>
      <c r="AB186" s="4">
        <v>94.4</v>
      </c>
      <c r="AC186" s="15">
        <v>92.3</v>
      </c>
      <c r="AD186" s="7"/>
      <c r="AE186" s="16">
        <f t="shared" si="18"/>
        <v>69.104477611940297</v>
      </c>
      <c r="AF186" s="8">
        <f t="shared" si="19"/>
        <v>74.274809160305338</v>
      </c>
      <c r="AG186" s="16">
        <f t="shared" si="20"/>
        <v>71.68964338612281</v>
      </c>
      <c r="AH186" s="16">
        <f t="shared" si="21"/>
        <v>90.386141065830728</v>
      </c>
      <c r="AI186" s="16">
        <f t="shared" si="22"/>
        <v>94.265287781350494</v>
      </c>
      <c r="AJ186" s="16">
        <f t="shared" si="23"/>
        <v>92.325714423590611</v>
      </c>
    </row>
    <row r="187" spans="1:36">
      <c r="A187" s="12" t="s">
        <v>4</v>
      </c>
      <c r="B187" s="13">
        <v>0.3</v>
      </c>
      <c r="C187" s="1">
        <v>0.89</v>
      </c>
      <c r="D187" s="2">
        <v>0.89</v>
      </c>
      <c r="E187" s="1">
        <v>0.89</v>
      </c>
      <c r="F187" s="3">
        <v>0.89</v>
      </c>
      <c r="G187" s="3">
        <v>0.89</v>
      </c>
      <c r="H187" s="2">
        <v>0.89</v>
      </c>
      <c r="I187" s="14">
        <v>0.47299999999999998</v>
      </c>
      <c r="J187" s="15">
        <v>0.47499999999999998</v>
      </c>
      <c r="K187" s="14">
        <v>0.126</v>
      </c>
      <c r="L187" s="4">
        <v>0.17399999999999999</v>
      </c>
      <c r="M187" s="4">
        <v>0.23200000000000001</v>
      </c>
      <c r="N187" s="4">
        <v>0.22</v>
      </c>
      <c r="O187" s="14">
        <v>3.47</v>
      </c>
      <c r="P187" s="15">
        <v>3.49</v>
      </c>
      <c r="Q187" s="14">
        <v>0.95099999999999996</v>
      </c>
      <c r="R187" s="4">
        <v>1.33</v>
      </c>
      <c r="S187" s="4">
        <v>1.58</v>
      </c>
      <c r="T187" s="15">
        <v>1.49</v>
      </c>
      <c r="U187" s="64">
        <v>0.60299999999999998</v>
      </c>
      <c r="V187" s="64">
        <v>0.88800000000000001</v>
      </c>
      <c r="W187" s="64">
        <v>0.74550000000000005</v>
      </c>
      <c r="X187" s="65">
        <v>0.39700000000000002</v>
      </c>
      <c r="Y187" s="66">
        <v>0.11199999999999999</v>
      </c>
      <c r="Z187" s="67">
        <v>0.25449999999999995</v>
      </c>
      <c r="AA187" s="4">
        <v>91.1</v>
      </c>
      <c r="AB187" s="4">
        <v>106</v>
      </c>
      <c r="AC187" s="15">
        <v>98.6</v>
      </c>
      <c r="AD187" s="7"/>
      <c r="AE187" s="16">
        <f t="shared" si="18"/>
        <v>60.189873417721515</v>
      </c>
      <c r="AF187" s="8">
        <f t="shared" si="19"/>
        <v>89.261744966442961</v>
      </c>
      <c r="AG187" s="16">
        <f t="shared" si="20"/>
        <v>74.725809192082238</v>
      </c>
      <c r="AH187" s="16">
        <f t="shared" si="21"/>
        <v>91.209917867435152</v>
      </c>
      <c r="AI187" s="16">
        <f t="shared" si="22"/>
        <v>106.20757879656159</v>
      </c>
      <c r="AJ187" s="16">
        <f t="shared" si="23"/>
        <v>98.708748331998379</v>
      </c>
    </row>
    <row r="188" spans="1:36">
      <c r="A188" s="12" t="s">
        <v>4</v>
      </c>
      <c r="B188" s="13">
        <v>1</v>
      </c>
      <c r="C188" s="1">
        <v>0.89</v>
      </c>
      <c r="D188" s="2">
        <v>0.89</v>
      </c>
      <c r="E188" s="1">
        <v>0.89</v>
      </c>
      <c r="F188" s="3">
        <v>0.89</v>
      </c>
      <c r="G188" s="3">
        <v>0.89</v>
      </c>
      <c r="H188" s="2">
        <v>0.89</v>
      </c>
      <c r="I188" s="14">
        <v>0.38400000000000001</v>
      </c>
      <c r="J188" s="15">
        <v>0.375</v>
      </c>
      <c r="K188" s="14">
        <v>8.7599999999999997E-2</v>
      </c>
      <c r="L188" s="4">
        <v>7.9000000000000001E-2</v>
      </c>
      <c r="M188" s="4">
        <v>0.19</v>
      </c>
      <c r="N188" s="4">
        <v>0.17799999999999999</v>
      </c>
      <c r="O188" s="14">
        <v>3.51</v>
      </c>
      <c r="P188" s="15">
        <v>3.43</v>
      </c>
      <c r="Q188" s="14">
        <v>0.748</v>
      </c>
      <c r="R188" s="4">
        <v>0.67500000000000004</v>
      </c>
      <c r="S188" s="4">
        <v>1.77</v>
      </c>
      <c r="T188" s="15">
        <v>1.67</v>
      </c>
      <c r="U188" s="64">
        <v>0.42099999999999999</v>
      </c>
      <c r="V188" s="64">
        <v>0.40500000000000003</v>
      </c>
      <c r="W188" s="64">
        <v>0.41300000000000003</v>
      </c>
      <c r="X188" s="65">
        <v>0.57899999999999996</v>
      </c>
      <c r="Y188" s="66">
        <v>0.59499999999999997</v>
      </c>
      <c r="Z188" s="67">
        <v>0.58699999999999997</v>
      </c>
      <c r="AA188" s="4">
        <v>86.1</v>
      </c>
      <c r="AB188" s="4">
        <v>81.400000000000006</v>
      </c>
      <c r="AC188" s="15">
        <v>83.8</v>
      </c>
      <c r="AD188" s="7"/>
      <c r="AE188" s="16">
        <f t="shared" si="18"/>
        <v>42.259887005649716</v>
      </c>
      <c r="AF188" s="8">
        <f t="shared" si="19"/>
        <v>40.419161676646709</v>
      </c>
      <c r="AG188" s="16">
        <f t="shared" si="20"/>
        <v>41.339524341148213</v>
      </c>
      <c r="AH188" s="16">
        <f t="shared" si="21"/>
        <v>85.944564102564115</v>
      </c>
      <c r="AI188" s="16">
        <f t="shared" si="22"/>
        <v>81.486552478134101</v>
      </c>
      <c r="AJ188" s="16">
        <f t="shared" si="23"/>
        <v>83.715558290349108</v>
      </c>
    </row>
    <row r="189" spans="1:36">
      <c r="A189" s="12" t="s">
        <v>41</v>
      </c>
      <c r="B189" s="13">
        <v>0.1</v>
      </c>
      <c r="C189" s="1">
        <v>1.63</v>
      </c>
      <c r="D189" s="2">
        <v>1.63</v>
      </c>
      <c r="E189" s="1">
        <v>1.63</v>
      </c>
      <c r="F189" s="3">
        <v>1.63</v>
      </c>
      <c r="G189" s="3">
        <v>1.63</v>
      </c>
      <c r="H189" s="2">
        <v>1.62</v>
      </c>
      <c r="I189" s="14">
        <v>5.7500000000000002E-2</v>
      </c>
      <c r="J189" s="15">
        <v>6.0600000000000001E-2</v>
      </c>
      <c r="K189" s="14">
        <v>7.3099999999999997E-3</v>
      </c>
      <c r="L189" s="4">
        <v>7.7999999999999996E-3</v>
      </c>
      <c r="M189" s="4">
        <v>4.3299999999999998E-2</v>
      </c>
      <c r="N189" s="4">
        <v>4.3400000000000001E-2</v>
      </c>
      <c r="O189" s="14">
        <v>2.86</v>
      </c>
      <c r="P189" s="15">
        <v>3.01</v>
      </c>
      <c r="Q189" s="14">
        <v>0.38600000000000001</v>
      </c>
      <c r="R189" s="4">
        <v>0.41099999999999998</v>
      </c>
      <c r="S189" s="4">
        <v>2.1800000000000002</v>
      </c>
      <c r="T189" s="15">
        <v>2.19</v>
      </c>
      <c r="U189" s="64">
        <v>0.17699999999999999</v>
      </c>
      <c r="V189" s="64">
        <v>0.188</v>
      </c>
      <c r="W189" s="64">
        <v>0.1825</v>
      </c>
      <c r="X189" s="65">
        <v>0.82299999999999995</v>
      </c>
      <c r="Y189" s="66">
        <v>0.81200000000000006</v>
      </c>
      <c r="Z189" s="67">
        <v>0.8175</v>
      </c>
      <c r="AA189" s="4">
        <v>98.6</v>
      </c>
      <c r="AB189" s="4">
        <v>95.5</v>
      </c>
      <c r="AC189" s="15">
        <v>97.1</v>
      </c>
      <c r="AD189" s="7"/>
      <c r="AE189" s="16">
        <f t="shared" si="18"/>
        <v>17.706422018348622</v>
      </c>
      <c r="AF189" s="8">
        <f t="shared" si="19"/>
        <v>18.767123287671232</v>
      </c>
      <c r="AG189" s="16">
        <f t="shared" si="20"/>
        <v>18.236772653009929</v>
      </c>
      <c r="AH189" s="16">
        <f t="shared" si="21"/>
        <v>98.717723776223792</v>
      </c>
      <c r="AI189" s="16">
        <f t="shared" si="22"/>
        <v>95.51472259136213</v>
      </c>
      <c r="AJ189" s="16">
        <f t="shared" si="23"/>
        <v>97.116223183792954</v>
      </c>
    </row>
    <row r="190" spans="1:36">
      <c r="A190" s="12" t="s">
        <v>41</v>
      </c>
      <c r="B190" s="13">
        <v>0.3</v>
      </c>
      <c r="C190" s="1">
        <v>1.62</v>
      </c>
      <c r="D190" s="2">
        <v>1.62</v>
      </c>
      <c r="E190" s="1">
        <v>1.62</v>
      </c>
      <c r="F190" s="3">
        <v>1.63</v>
      </c>
      <c r="G190" s="3">
        <v>1.62</v>
      </c>
      <c r="H190" s="2">
        <v>1.63</v>
      </c>
      <c r="I190" s="14">
        <v>7.2300000000000003E-2</v>
      </c>
      <c r="J190" s="15">
        <v>7.5899999999999995E-2</v>
      </c>
      <c r="K190" s="14">
        <v>6.8700000000000002E-3</v>
      </c>
      <c r="L190" s="4">
        <v>6.77E-3</v>
      </c>
      <c r="M190" s="4">
        <v>6.7199999999999996E-2</v>
      </c>
      <c r="N190" s="4">
        <v>6.1499999999999999E-2</v>
      </c>
      <c r="O190" s="14">
        <v>2.9</v>
      </c>
      <c r="P190" s="15">
        <v>3.06</v>
      </c>
      <c r="Q190" s="14">
        <v>0.29799999999999999</v>
      </c>
      <c r="R190" s="4">
        <v>0.29399999999999998</v>
      </c>
      <c r="S190" s="4">
        <v>2.69</v>
      </c>
      <c r="T190" s="15">
        <v>2.4500000000000002</v>
      </c>
      <c r="U190" s="64">
        <v>0.111</v>
      </c>
      <c r="V190" s="64">
        <v>0.12</v>
      </c>
      <c r="W190" s="64">
        <v>0.11549999999999999</v>
      </c>
      <c r="X190" s="65">
        <v>0.88900000000000001</v>
      </c>
      <c r="Y190" s="66">
        <v>0.88</v>
      </c>
      <c r="Z190" s="67">
        <v>0.88450000000000006</v>
      </c>
      <c r="AA190" s="4">
        <v>110</v>
      </c>
      <c r="AB190" s="4">
        <v>95.9</v>
      </c>
      <c r="AC190" s="15">
        <v>103</v>
      </c>
      <c r="AD190" s="7"/>
      <c r="AE190" s="16">
        <f t="shared" si="18"/>
        <v>11.078066914498141</v>
      </c>
      <c r="AF190" s="8">
        <f t="shared" si="19"/>
        <v>11.999999999999998</v>
      </c>
      <c r="AG190" s="16">
        <f t="shared" si="20"/>
        <v>11.539033457249069</v>
      </c>
      <c r="AH190" s="16">
        <f t="shared" si="21"/>
        <v>109.88488620689655</v>
      </c>
      <c r="AI190" s="16">
        <f t="shared" si="22"/>
        <v>96.078271241830066</v>
      </c>
      <c r="AJ190" s="16">
        <f t="shared" si="23"/>
        <v>102.98157872436332</v>
      </c>
    </row>
    <row r="191" spans="1:36">
      <c r="A191" s="12" t="s">
        <v>41</v>
      </c>
      <c r="B191" s="13">
        <v>1</v>
      </c>
      <c r="C191" s="1">
        <v>1.62</v>
      </c>
      <c r="D191" s="2">
        <v>1.62</v>
      </c>
      <c r="E191" s="1">
        <v>1.63</v>
      </c>
      <c r="F191" s="3">
        <v>1.62</v>
      </c>
      <c r="G191" s="3">
        <v>1.63</v>
      </c>
      <c r="H191" s="2">
        <v>1.62</v>
      </c>
      <c r="I191" s="14">
        <v>6.4000000000000001E-2</v>
      </c>
      <c r="J191" s="15">
        <v>6.0999999999999999E-2</v>
      </c>
      <c r="K191" s="14">
        <v>1.3500000000000001E-3</v>
      </c>
      <c r="L191" s="4">
        <v>1.49E-3</v>
      </c>
      <c r="M191" s="4">
        <v>6.4899999999999999E-2</v>
      </c>
      <c r="N191" s="4">
        <v>6.4799999999999996E-2</v>
      </c>
      <c r="O191" s="14">
        <v>2.7</v>
      </c>
      <c r="P191" s="15">
        <v>2.59</v>
      </c>
      <c r="Q191" s="14">
        <v>4.9200000000000001E-2</v>
      </c>
      <c r="R191" s="4">
        <v>5.5E-2</v>
      </c>
      <c r="S191" s="4">
        <v>2.74</v>
      </c>
      <c r="T191" s="15">
        <v>2.73</v>
      </c>
      <c r="U191" s="64">
        <v>1.7999999999999999E-2</v>
      </c>
      <c r="V191" s="64">
        <v>2.01E-2</v>
      </c>
      <c r="W191" s="64">
        <v>1.9049999999999997E-2</v>
      </c>
      <c r="X191" s="65">
        <v>0.98199999999999998</v>
      </c>
      <c r="Y191" s="66">
        <v>0.97989999999999999</v>
      </c>
      <c r="Z191" s="67">
        <v>0.98094999999999999</v>
      </c>
      <c r="AA191" s="4">
        <v>100</v>
      </c>
      <c r="AB191" s="4">
        <v>100</v>
      </c>
      <c r="AC191" s="15">
        <v>100</v>
      </c>
      <c r="AD191" s="7"/>
      <c r="AE191" s="16">
        <f t="shared" si="18"/>
        <v>1.7956204379562042</v>
      </c>
      <c r="AF191" s="8">
        <f t="shared" si="19"/>
        <v>2.0146520146520146</v>
      </c>
      <c r="AG191" s="16">
        <f t="shared" si="20"/>
        <v>1.9051362263041094</v>
      </c>
      <c r="AH191" s="16">
        <f t="shared" si="21"/>
        <v>104.51848814814815</v>
      </c>
      <c r="AI191" s="16">
        <f t="shared" si="22"/>
        <v>108.94462355212357</v>
      </c>
      <c r="AJ191" s="16">
        <f t="shared" si="23"/>
        <v>106.73155585013586</v>
      </c>
    </row>
    <row r="192" spans="1:36">
      <c r="A192" s="26" t="s">
        <v>71</v>
      </c>
      <c r="B192" s="5">
        <v>0.1</v>
      </c>
      <c r="C192" s="20" t="s">
        <v>69</v>
      </c>
      <c r="D192" s="21" t="s">
        <v>69</v>
      </c>
      <c r="E192" s="20" t="s">
        <v>69</v>
      </c>
      <c r="F192" s="22" t="s">
        <v>69</v>
      </c>
      <c r="G192" s="22" t="s">
        <v>69</v>
      </c>
      <c r="H192" s="21" t="s">
        <v>69</v>
      </c>
      <c r="I192" s="9" t="s">
        <v>69</v>
      </c>
      <c r="J192" s="10" t="s">
        <v>69</v>
      </c>
      <c r="K192" s="9" t="s">
        <v>69</v>
      </c>
      <c r="L192" s="8" t="s">
        <v>69</v>
      </c>
      <c r="M192" s="22" t="s">
        <v>69</v>
      </c>
      <c r="N192" s="22" t="s">
        <v>69</v>
      </c>
      <c r="O192" s="20" t="s">
        <v>69</v>
      </c>
      <c r="P192" s="21" t="s">
        <v>69</v>
      </c>
      <c r="Q192" s="20" t="s">
        <v>69</v>
      </c>
      <c r="R192" s="22" t="s">
        <v>69</v>
      </c>
      <c r="S192" s="22" t="s">
        <v>69</v>
      </c>
      <c r="T192" s="21" t="s">
        <v>69</v>
      </c>
      <c r="U192" s="68" t="s">
        <v>69</v>
      </c>
      <c r="V192" s="68" t="s">
        <v>69</v>
      </c>
      <c r="W192" s="68" t="s">
        <v>69</v>
      </c>
      <c r="X192" s="72" t="s">
        <v>69</v>
      </c>
      <c r="Y192" s="73" t="s">
        <v>69</v>
      </c>
      <c r="Z192" s="74" t="s">
        <v>69</v>
      </c>
      <c r="AA192" s="22" t="s">
        <v>69</v>
      </c>
      <c r="AB192" s="22" t="s">
        <v>69</v>
      </c>
      <c r="AC192" s="21" t="s">
        <v>69</v>
      </c>
      <c r="AD192" s="7" t="s">
        <v>90</v>
      </c>
      <c r="AE192" s="16" t="e">
        <f t="shared" si="18"/>
        <v>#VALUE!</v>
      </c>
      <c r="AF192" s="8" t="e">
        <f t="shared" si="19"/>
        <v>#VALUE!</v>
      </c>
      <c r="AG192" s="16" t="e">
        <f t="shared" si="20"/>
        <v>#VALUE!</v>
      </c>
      <c r="AH192" s="16" t="e">
        <f t="shared" si="21"/>
        <v>#VALUE!</v>
      </c>
      <c r="AI192" s="16" t="e">
        <f t="shared" si="22"/>
        <v>#VALUE!</v>
      </c>
      <c r="AJ192" s="16" t="e">
        <f t="shared" si="23"/>
        <v>#VALUE!</v>
      </c>
    </row>
    <row r="193" spans="1:36">
      <c r="A193" s="26" t="s">
        <v>71</v>
      </c>
      <c r="B193" s="5">
        <v>0.3</v>
      </c>
      <c r="C193" s="20" t="s">
        <v>69</v>
      </c>
      <c r="D193" s="21" t="s">
        <v>69</v>
      </c>
      <c r="E193" s="20" t="s">
        <v>69</v>
      </c>
      <c r="F193" s="22" t="s">
        <v>69</v>
      </c>
      <c r="G193" s="22" t="s">
        <v>69</v>
      </c>
      <c r="H193" s="21" t="s">
        <v>69</v>
      </c>
      <c r="I193" s="9" t="s">
        <v>69</v>
      </c>
      <c r="J193" s="10" t="s">
        <v>69</v>
      </c>
      <c r="K193" s="9" t="s">
        <v>69</v>
      </c>
      <c r="L193" s="8" t="s">
        <v>69</v>
      </c>
      <c r="M193" s="22" t="s">
        <v>69</v>
      </c>
      <c r="N193" s="22" t="s">
        <v>69</v>
      </c>
      <c r="O193" s="20" t="s">
        <v>69</v>
      </c>
      <c r="P193" s="21" t="s">
        <v>69</v>
      </c>
      <c r="Q193" s="20" t="s">
        <v>69</v>
      </c>
      <c r="R193" s="22" t="s">
        <v>69</v>
      </c>
      <c r="S193" s="22" t="s">
        <v>69</v>
      </c>
      <c r="T193" s="21" t="s">
        <v>69</v>
      </c>
      <c r="U193" s="68" t="s">
        <v>69</v>
      </c>
      <c r="V193" s="68" t="s">
        <v>69</v>
      </c>
      <c r="W193" s="68" t="s">
        <v>69</v>
      </c>
      <c r="X193" s="72" t="s">
        <v>69</v>
      </c>
      <c r="Y193" s="73" t="s">
        <v>69</v>
      </c>
      <c r="Z193" s="74" t="s">
        <v>69</v>
      </c>
      <c r="AA193" s="22" t="s">
        <v>69</v>
      </c>
      <c r="AB193" s="22" t="s">
        <v>69</v>
      </c>
      <c r="AC193" s="21" t="s">
        <v>69</v>
      </c>
      <c r="AD193" s="7" t="s">
        <v>90</v>
      </c>
      <c r="AE193" s="16" t="e">
        <f t="shared" si="18"/>
        <v>#VALUE!</v>
      </c>
      <c r="AF193" s="8" t="e">
        <f t="shared" si="19"/>
        <v>#VALUE!</v>
      </c>
      <c r="AG193" s="16" t="e">
        <f t="shared" si="20"/>
        <v>#VALUE!</v>
      </c>
      <c r="AH193" s="16" t="e">
        <f t="shared" si="21"/>
        <v>#VALUE!</v>
      </c>
      <c r="AI193" s="16" t="e">
        <f t="shared" si="22"/>
        <v>#VALUE!</v>
      </c>
      <c r="AJ193" s="16" t="e">
        <f t="shared" si="23"/>
        <v>#VALUE!</v>
      </c>
    </row>
    <row r="194" spans="1:36">
      <c r="A194" s="26" t="s">
        <v>71</v>
      </c>
      <c r="B194" s="5">
        <v>1</v>
      </c>
      <c r="C194" s="20" t="s">
        <v>69</v>
      </c>
      <c r="D194" s="21" t="s">
        <v>69</v>
      </c>
      <c r="E194" s="20" t="s">
        <v>69</v>
      </c>
      <c r="F194" s="22" t="s">
        <v>69</v>
      </c>
      <c r="G194" s="22" t="s">
        <v>69</v>
      </c>
      <c r="H194" s="21" t="s">
        <v>69</v>
      </c>
      <c r="I194" s="9" t="s">
        <v>69</v>
      </c>
      <c r="J194" s="10" t="s">
        <v>69</v>
      </c>
      <c r="K194" s="9" t="s">
        <v>69</v>
      </c>
      <c r="L194" s="8" t="s">
        <v>69</v>
      </c>
      <c r="M194" s="22" t="s">
        <v>69</v>
      </c>
      <c r="N194" s="22" t="s">
        <v>69</v>
      </c>
      <c r="O194" s="20" t="s">
        <v>69</v>
      </c>
      <c r="P194" s="21" t="s">
        <v>69</v>
      </c>
      <c r="Q194" s="20" t="s">
        <v>69</v>
      </c>
      <c r="R194" s="22" t="s">
        <v>69</v>
      </c>
      <c r="S194" s="22" t="s">
        <v>69</v>
      </c>
      <c r="T194" s="21" t="s">
        <v>69</v>
      </c>
      <c r="U194" s="68" t="s">
        <v>69</v>
      </c>
      <c r="V194" s="68" t="s">
        <v>69</v>
      </c>
      <c r="W194" s="68" t="s">
        <v>69</v>
      </c>
      <c r="X194" s="72" t="s">
        <v>69</v>
      </c>
      <c r="Y194" s="73" t="s">
        <v>69</v>
      </c>
      <c r="Z194" s="74" t="s">
        <v>69</v>
      </c>
      <c r="AA194" s="22" t="s">
        <v>69</v>
      </c>
      <c r="AB194" s="22" t="s">
        <v>69</v>
      </c>
      <c r="AC194" s="21" t="s">
        <v>69</v>
      </c>
      <c r="AD194" s="7" t="s">
        <v>90</v>
      </c>
      <c r="AE194" s="16" t="e">
        <f t="shared" si="18"/>
        <v>#VALUE!</v>
      </c>
      <c r="AF194" s="8" t="e">
        <f t="shared" si="19"/>
        <v>#VALUE!</v>
      </c>
      <c r="AG194" s="16" t="e">
        <f t="shared" si="20"/>
        <v>#VALUE!</v>
      </c>
      <c r="AH194" s="16" t="e">
        <f t="shared" si="21"/>
        <v>#VALUE!</v>
      </c>
      <c r="AI194" s="16" t="e">
        <f t="shared" si="22"/>
        <v>#VALUE!</v>
      </c>
      <c r="AJ194" s="16" t="e">
        <f t="shared" si="23"/>
        <v>#VALUE!</v>
      </c>
    </row>
    <row r="195" spans="1:36">
      <c r="A195" s="26" t="s">
        <v>106</v>
      </c>
      <c r="B195" s="5">
        <v>0.1</v>
      </c>
      <c r="C195" s="20" t="s">
        <v>69</v>
      </c>
      <c r="D195" s="21" t="s">
        <v>69</v>
      </c>
      <c r="E195" s="20" t="s">
        <v>69</v>
      </c>
      <c r="F195" s="22" t="s">
        <v>69</v>
      </c>
      <c r="G195" s="22" t="s">
        <v>69</v>
      </c>
      <c r="H195" s="21" t="s">
        <v>69</v>
      </c>
      <c r="I195" s="9" t="s">
        <v>69</v>
      </c>
      <c r="J195" s="10" t="s">
        <v>69</v>
      </c>
      <c r="K195" s="9" t="s">
        <v>69</v>
      </c>
      <c r="L195" s="8" t="s">
        <v>69</v>
      </c>
      <c r="M195" s="22" t="s">
        <v>69</v>
      </c>
      <c r="N195" s="22" t="s">
        <v>69</v>
      </c>
      <c r="O195" s="20" t="s">
        <v>69</v>
      </c>
      <c r="P195" s="21" t="s">
        <v>69</v>
      </c>
      <c r="Q195" s="20" t="s">
        <v>69</v>
      </c>
      <c r="R195" s="22" t="s">
        <v>69</v>
      </c>
      <c r="S195" s="22" t="s">
        <v>69</v>
      </c>
      <c r="T195" s="21" t="s">
        <v>69</v>
      </c>
      <c r="U195" s="68" t="s">
        <v>69</v>
      </c>
      <c r="V195" s="68" t="s">
        <v>69</v>
      </c>
      <c r="W195" s="68" t="s">
        <v>69</v>
      </c>
      <c r="X195" s="72" t="s">
        <v>69</v>
      </c>
      <c r="Y195" s="73" t="s">
        <v>69</v>
      </c>
      <c r="Z195" s="74" t="s">
        <v>69</v>
      </c>
      <c r="AA195" s="22" t="s">
        <v>69</v>
      </c>
      <c r="AB195" s="22" t="s">
        <v>69</v>
      </c>
      <c r="AC195" s="21" t="s">
        <v>69</v>
      </c>
      <c r="AD195" s="7" t="s">
        <v>59</v>
      </c>
      <c r="AE195" s="16" t="e">
        <f t="shared" si="18"/>
        <v>#VALUE!</v>
      </c>
      <c r="AF195" s="8" t="e">
        <f t="shared" si="19"/>
        <v>#VALUE!</v>
      </c>
      <c r="AG195" s="16" t="e">
        <f t="shared" si="20"/>
        <v>#VALUE!</v>
      </c>
      <c r="AH195" s="16" t="e">
        <f t="shared" si="21"/>
        <v>#VALUE!</v>
      </c>
      <c r="AI195" s="16" t="e">
        <f t="shared" si="22"/>
        <v>#VALUE!</v>
      </c>
      <c r="AJ195" s="16" t="e">
        <f t="shared" si="23"/>
        <v>#VALUE!</v>
      </c>
    </row>
    <row r="196" spans="1:36">
      <c r="A196" s="26" t="s">
        <v>106</v>
      </c>
      <c r="B196" s="5">
        <v>0.3</v>
      </c>
      <c r="C196" s="20" t="s">
        <v>69</v>
      </c>
      <c r="D196" s="21" t="s">
        <v>69</v>
      </c>
      <c r="E196" s="20" t="s">
        <v>69</v>
      </c>
      <c r="F196" s="22" t="s">
        <v>69</v>
      </c>
      <c r="G196" s="22" t="s">
        <v>69</v>
      </c>
      <c r="H196" s="21" t="s">
        <v>69</v>
      </c>
      <c r="I196" s="9" t="s">
        <v>69</v>
      </c>
      <c r="J196" s="10" t="s">
        <v>69</v>
      </c>
      <c r="K196" s="9" t="s">
        <v>69</v>
      </c>
      <c r="L196" s="8" t="s">
        <v>69</v>
      </c>
      <c r="M196" s="22" t="s">
        <v>69</v>
      </c>
      <c r="N196" s="22" t="s">
        <v>69</v>
      </c>
      <c r="O196" s="20" t="s">
        <v>69</v>
      </c>
      <c r="P196" s="21" t="s">
        <v>69</v>
      </c>
      <c r="Q196" s="20" t="s">
        <v>69</v>
      </c>
      <c r="R196" s="22" t="s">
        <v>69</v>
      </c>
      <c r="S196" s="22" t="s">
        <v>69</v>
      </c>
      <c r="T196" s="21" t="s">
        <v>69</v>
      </c>
      <c r="U196" s="68" t="s">
        <v>69</v>
      </c>
      <c r="V196" s="68" t="s">
        <v>69</v>
      </c>
      <c r="W196" s="68" t="s">
        <v>69</v>
      </c>
      <c r="X196" s="72" t="s">
        <v>69</v>
      </c>
      <c r="Y196" s="73" t="s">
        <v>69</v>
      </c>
      <c r="Z196" s="74" t="s">
        <v>69</v>
      </c>
      <c r="AA196" s="22" t="s">
        <v>69</v>
      </c>
      <c r="AB196" s="22" t="s">
        <v>69</v>
      </c>
      <c r="AC196" s="21" t="s">
        <v>69</v>
      </c>
      <c r="AD196" s="7" t="s">
        <v>59</v>
      </c>
      <c r="AE196" s="16" t="e">
        <f t="shared" si="18"/>
        <v>#VALUE!</v>
      </c>
      <c r="AF196" s="8" t="e">
        <f t="shared" si="19"/>
        <v>#VALUE!</v>
      </c>
      <c r="AG196" s="16" t="e">
        <f t="shared" si="20"/>
        <v>#VALUE!</v>
      </c>
      <c r="AH196" s="16" t="e">
        <f t="shared" si="21"/>
        <v>#VALUE!</v>
      </c>
      <c r="AI196" s="16" t="e">
        <f t="shared" si="22"/>
        <v>#VALUE!</v>
      </c>
      <c r="AJ196" s="16" t="e">
        <f t="shared" si="23"/>
        <v>#VALUE!</v>
      </c>
    </row>
    <row r="197" spans="1:36">
      <c r="A197" s="26" t="s">
        <v>106</v>
      </c>
      <c r="B197" s="5">
        <v>1</v>
      </c>
      <c r="C197" s="20" t="s">
        <v>69</v>
      </c>
      <c r="D197" s="21" t="s">
        <v>69</v>
      </c>
      <c r="E197" s="20" t="s">
        <v>69</v>
      </c>
      <c r="F197" s="22" t="s">
        <v>69</v>
      </c>
      <c r="G197" s="22" t="s">
        <v>69</v>
      </c>
      <c r="H197" s="21" t="s">
        <v>69</v>
      </c>
      <c r="I197" s="9" t="s">
        <v>69</v>
      </c>
      <c r="J197" s="10" t="s">
        <v>69</v>
      </c>
      <c r="K197" s="9" t="s">
        <v>69</v>
      </c>
      <c r="L197" s="8" t="s">
        <v>69</v>
      </c>
      <c r="M197" s="22" t="s">
        <v>69</v>
      </c>
      <c r="N197" s="22" t="s">
        <v>69</v>
      </c>
      <c r="O197" s="20" t="s">
        <v>69</v>
      </c>
      <c r="P197" s="21" t="s">
        <v>69</v>
      </c>
      <c r="Q197" s="20" t="s">
        <v>69</v>
      </c>
      <c r="R197" s="22" t="s">
        <v>69</v>
      </c>
      <c r="S197" s="22" t="s">
        <v>69</v>
      </c>
      <c r="T197" s="21" t="s">
        <v>69</v>
      </c>
      <c r="U197" s="68" t="s">
        <v>69</v>
      </c>
      <c r="V197" s="68" t="s">
        <v>69</v>
      </c>
      <c r="W197" s="68" t="s">
        <v>69</v>
      </c>
      <c r="X197" s="72" t="s">
        <v>69</v>
      </c>
      <c r="Y197" s="73" t="s">
        <v>69</v>
      </c>
      <c r="Z197" s="74" t="s">
        <v>69</v>
      </c>
      <c r="AA197" s="22" t="s">
        <v>69</v>
      </c>
      <c r="AB197" s="22" t="s">
        <v>69</v>
      </c>
      <c r="AC197" s="21" t="s">
        <v>69</v>
      </c>
      <c r="AD197" s="7" t="s">
        <v>59</v>
      </c>
      <c r="AE197" s="16" t="e">
        <f t="shared" si="18"/>
        <v>#VALUE!</v>
      </c>
      <c r="AF197" s="8" t="e">
        <f t="shared" si="19"/>
        <v>#VALUE!</v>
      </c>
      <c r="AG197" s="16" t="e">
        <f t="shared" si="20"/>
        <v>#VALUE!</v>
      </c>
      <c r="AH197" s="16" t="e">
        <f t="shared" si="21"/>
        <v>#VALUE!</v>
      </c>
      <c r="AI197" s="16" t="e">
        <f t="shared" si="22"/>
        <v>#VALUE!</v>
      </c>
      <c r="AJ197" s="16" t="e">
        <f t="shared" si="23"/>
        <v>#VALUE!</v>
      </c>
    </row>
    <row r="198" spans="1:36">
      <c r="A198" s="26" t="s">
        <v>105</v>
      </c>
      <c r="B198" s="5">
        <v>0.1</v>
      </c>
      <c r="C198" s="20" t="s">
        <v>69</v>
      </c>
      <c r="D198" s="21" t="s">
        <v>69</v>
      </c>
      <c r="E198" s="20" t="s">
        <v>69</v>
      </c>
      <c r="F198" s="22" t="s">
        <v>69</v>
      </c>
      <c r="G198" s="22" t="s">
        <v>69</v>
      </c>
      <c r="H198" s="21" t="s">
        <v>69</v>
      </c>
      <c r="I198" s="9" t="s">
        <v>69</v>
      </c>
      <c r="J198" s="10" t="s">
        <v>69</v>
      </c>
      <c r="K198" s="9" t="s">
        <v>69</v>
      </c>
      <c r="L198" s="8" t="s">
        <v>69</v>
      </c>
      <c r="M198" s="22" t="s">
        <v>69</v>
      </c>
      <c r="N198" s="22" t="s">
        <v>69</v>
      </c>
      <c r="O198" s="20" t="s">
        <v>69</v>
      </c>
      <c r="P198" s="21" t="s">
        <v>69</v>
      </c>
      <c r="Q198" s="20" t="s">
        <v>69</v>
      </c>
      <c r="R198" s="22" t="s">
        <v>69</v>
      </c>
      <c r="S198" s="22" t="s">
        <v>69</v>
      </c>
      <c r="T198" s="21" t="s">
        <v>69</v>
      </c>
      <c r="U198" s="68" t="s">
        <v>69</v>
      </c>
      <c r="V198" s="68" t="s">
        <v>69</v>
      </c>
      <c r="W198" s="68" t="s">
        <v>69</v>
      </c>
      <c r="X198" s="72" t="s">
        <v>69</v>
      </c>
      <c r="Y198" s="73" t="s">
        <v>69</v>
      </c>
      <c r="Z198" s="74" t="s">
        <v>69</v>
      </c>
      <c r="AA198" s="22" t="s">
        <v>69</v>
      </c>
      <c r="AB198" s="22" t="s">
        <v>69</v>
      </c>
      <c r="AC198" s="21" t="s">
        <v>69</v>
      </c>
      <c r="AD198" s="7" t="s">
        <v>59</v>
      </c>
      <c r="AE198" s="16" t="e">
        <f t="shared" si="18"/>
        <v>#VALUE!</v>
      </c>
      <c r="AF198" s="8" t="e">
        <f t="shared" si="19"/>
        <v>#VALUE!</v>
      </c>
      <c r="AG198" s="16" t="e">
        <f t="shared" si="20"/>
        <v>#VALUE!</v>
      </c>
      <c r="AH198" s="16" t="e">
        <f t="shared" si="21"/>
        <v>#VALUE!</v>
      </c>
      <c r="AI198" s="16" t="e">
        <f t="shared" si="22"/>
        <v>#VALUE!</v>
      </c>
      <c r="AJ198" s="16" t="e">
        <f t="shared" si="23"/>
        <v>#VALUE!</v>
      </c>
    </row>
    <row r="199" spans="1:36">
      <c r="A199" s="26" t="s">
        <v>105</v>
      </c>
      <c r="B199" s="5">
        <v>0.3</v>
      </c>
      <c r="C199" s="20" t="s">
        <v>69</v>
      </c>
      <c r="D199" s="21" t="s">
        <v>69</v>
      </c>
      <c r="E199" s="20" t="s">
        <v>69</v>
      </c>
      <c r="F199" s="22" t="s">
        <v>69</v>
      </c>
      <c r="G199" s="22" t="s">
        <v>69</v>
      </c>
      <c r="H199" s="21" t="s">
        <v>69</v>
      </c>
      <c r="I199" s="9" t="s">
        <v>69</v>
      </c>
      <c r="J199" s="10" t="s">
        <v>69</v>
      </c>
      <c r="K199" s="9" t="s">
        <v>69</v>
      </c>
      <c r="L199" s="8" t="s">
        <v>69</v>
      </c>
      <c r="M199" s="22" t="s">
        <v>69</v>
      </c>
      <c r="N199" s="22" t="s">
        <v>69</v>
      </c>
      <c r="O199" s="20" t="s">
        <v>69</v>
      </c>
      <c r="P199" s="21" t="s">
        <v>69</v>
      </c>
      <c r="Q199" s="20" t="s">
        <v>69</v>
      </c>
      <c r="R199" s="22" t="s">
        <v>69</v>
      </c>
      <c r="S199" s="22" t="s">
        <v>69</v>
      </c>
      <c r="T199" s="21" t="s">
        <v>69</v>
      </c>
      <c r="U199" s="68" t="s">
        <v>69</v>
      </c>
      <c r="V199" s="68" t="s">
        <v>69</v>
      </c>
      <c r="W199" s="68" t="s">
        <v>69</v>
      </c>
      <c r="X199" s="72" t="s">
        <v>69</v>
      </c>
      <c r="Y199" s="73" t="s">
        <v>69</v>
      </c>
      <c r="Z199" s="74" t="s">
        <v>69</v>
      </c>
      <c r="AA199" s="22" t="s">
        <v>69</v>
      </c>
      <c r="AB199" s="22" t="s">
        <v>69</v>
      </c>
      <c r="AC199" s="21" t="s">
        <v>69</v>
      </c>
      <c r="AD199" s="7" t="s">
        <v>59</v>
      </c>
      <c r="AE199" s="16" t="e">
        <f t="shared" si="18"/>
        <v>#VALUE!</v>
      </c>
      <c r="AF199" s="8" t="e">
        <f t="shared" si="19"/>
        <v>#VALUE!</v>
      </c>
      <c r="AG199" s="16" t="e">
        <f t="shared" si="20"/>
        <v>#VALUE!</v>
      </c>
      <c r="AH199" s="16" t="e">
        <f t="shared" si="21"/>
        <v>#VALUE!</v>
      </c>
      <c r="AI199" s="16" t="e">
        <f t="shared" si="22"/>
        <v>#VALUE!</v>
      </c>
      <c r="AJ199" s="16" t="e">
        <f t="shared" si="23"/>
        <v>#VALUE!</v>
      </c>
    </row>
    <row r="200" spans="1:36">
      <c r="A200" s="26" t="s">
        <v>105</v>
      </c>
      <c r="B200" s="5">
        <v>1</v>
      </c>
      <c r="C200" s="20" t="s">
        <v>69</v>
      </c>
      <c r="D200" s="21" t="s">
        <v>69</v>
      </c>
      <c r="E200" s="20" t="s">
        <v>69</v>
      </c>
      <c r="F200" s="22" t="s">
        <v>69</v>
      </c>
      <c r="G200" s="22" t="s">
        <v>69</v>
      </c>
      <c r="H200" s="21" t="s">
        <v>69</v>
      </c>
      <c r="I200" s="9" t="s">
        <v>69</v>
      </c>
      <c r="J200" s="10" t="s">
        <v>69</v>
      </c>
      <c r="K200" s="9" t="s">
        <v>69</v>
      </c>
      <c r="L200" s="8" t="s">
        <v>69</v>
      </c>
      <c r="M200" s="22" t="s">
        <v>69</v>
      </c>
      <c r="N200" s="22" t="s">
        <v>69</v>
      </c>
      <c r="O200" s="20" t="s">
        <v>69</v>
      </c>
      <c r="P200" s="21" t="s">
        <v>69</v>
      </c>
      <c r="Q200" s="20" t="s">
        <v>69</v>
      </c>
      <c r="R200" s="22" t="s">
        <v>69</v>
      </c>
      <c r="S200" s="22" t="s">
        <v>69</v>
      </c>
      <c r="T200" s="21" t="s">
        <v>69</v>
      </c>
      <c r="U200" s="68" t="s">
        <v>69</v>
      </c>
      <c r="V200" s="68" t="s">
        <v>69</v>
      </c>
      <c r="W200" s="68" t="s">
        <v>69</v>
      </c>
      <c r="X200" s="72" t="s">
        <v>69</v>
      </c>
      <c r="Y200" s="73" t="s">
        <v>69</v>
      </c>
      <c r="Z200" s="74" t="s">
        <v>69</v>
      </c>
      <c r="AA200" s="22" t="s">
        <v>69</v>
      </c>
      <c r="AB200" s="22" t="s">
        <v>69</v>
      </c>
      <c r="AC200" s="21" t="s">
        <v>69</v>
      </c>
      <c r="AD200" s="7" t="s">
        <v>59</v>
      </c>
      <c r="AE200" s="16" t="e">
        <f t="shared" si="18"/>
        <v>#VALUE!</v>
      </c>
      <c r="AF200" s="8" t="e">
        <f t="shared" si="19"/>
        <v>#VALUE!</v>
      </c>
      <c r="AG200" s="16" t="e">
        <f t="shared" si="20"/>
        <v>#VALUE!</v>
      </c>
      <c r="AH200" s="16" t="e">
        <f t="shared" si="21"/>
        <v>#VALUE!</v>
      </c>
      <c r="AI200" s="16" t="e">
        <f t="shared" si="22"/>
        <v>#VALUE!</v>
      </c>
      <c r="AJ200" s="16" t="e">
        <f t="shared" si="23"/>
        <v>#VALUE!</v>
      </c>
    </row>
    <row r="201" spans="1:36">
      <c r="A201" s="12" t="s">
        <v>60</v>
      </c>
      <c r="B201" s="13">
        <v>0.1</v>
      </c>
      <c r="C201" s="1">
        <v>1.67</v>
      </c>
      <c r="D201" s="2">
        <v>1.68</v>
      </c>
      <c r="E201" s="1">
        <v>1.67</v>
      </c>
      <c r="F201" s="3">
        <v>1.68</v>
      </c>
      <c r="G201" s="3">
        <v>1.67</v>
      </c>
      <c r="H201" s="2">
        <v>1.67</v>
      </c>
      <c r="I201" s="14">
        <v>1.23E-2</v>
      </c>
      <c r="J201" s="15">
        <v>1.26E-2</v>
      </c>
      <c r="K201" s="14">
        <v>2.2699999999999999E-3</v>
      </c>
      <c r="L201" s="4">
        <v>1.8400000000000001E-3</v>
      </c>
      <c r="M201" s="4">
        <v>4.5599999999999998E-3</v>
      </c>
      <c r="N201" s="4">
        <v>5.6699999999999997E-3</v>
      </c>
      <c r="O201" s="14">
        <v>2.65</v>
      </c>
      <c r="P201" s="15">
        <v>2.71</v>
      </c>
      <c r="Q201" s="14">
        <v>0.20200000000000001</v>
      </c>
      <c r="R201" s="4">
        <v>0.112</v>
      </c>
      <c r="S201" s="4">
        <v>0.91300000000000003</v>
      </c>
      <c r="T201" s="15">
        <v>1.17</v>
      </c>
      <c r="U201" s="64">
        <v>0.222</v>
      </c>
      <c r="V201" s="64">
        <v>9.5100000000000004E-2</v>
      </c>
      <c r="W201" s="64">
        <v>0.15855</v>
      </c>
      <c r="X201" s="65">
        <v>0.77800000000000002</v>
      </c>
      <c r="Y201" s="66">
        <v>0.90490000000000004</v>
      </c>
      <c r="Z201" s="67">
        <v>0.84145000000000003</v>
      </c>
      <c r="AA201" s="4">
        <v>47.2</v>
      </c>
      <c r="AB201" s="4">
        <v>50.1</v>
      </c>
      <c r="AC201" s="15">
        <v>48.7</v>
      </c>
      <c r="AD201" s="7"/>
      <c r="AE201" s="16">
        <f t="shared" si="18"/>
        <v>22.124863088718509</v>
      </c>
      <c r="AF201" s="8">
        <f t="shared" si="19"/>
        <v>9.5726495726495742</v>
      </c>
      <c r="AG201" s="16">
        <f t="shared" si="20"/>
        <v>15.848756330684042</v>
      </c>
      <c r="AH201" s="16">
        <f t="shared" si="21"/>
        <v>47.157105660377354</v>
      </c>
      <c r="AI201" s="16">
        <f t="shared" si="22"/>
        <v>50.061431734317338</v>
      </c>
      <c r="AJ201" s="16">
        <f t="shared" si="23"/>
        <v>48.609268697347346</v>
      </c>
    </row>
    <row r="202" spans="1:36">
      <c r="A202" s="12" t="s">
        <v>60</v>
      </c>
      <c r="B202" s="13">
        <v>0.3</v>
      </c>
      <c r="C202" s="1">
        <v>1.65</v>
      </c>
      <c r="D202" s="2">
        <v>1.65</v>
      </c>
      <c r="E202" s="1">
        <v>1.65</v>
      </c>
      <c r="F202" s="3">
        <v>1.66</v>
      </c>
      <c r="G202" s="3">
        <v>1.65</v>
      </c>
      <c r="H202" s="2">
        <v>1.66</v>
      </c>
      <c r="I202" s="14">
        <v>4.4999999999999998E-2</v>
      </c>
      <c r="J202" s="15">
        <v>4.2200000000000001E-2</v>
      </c>
      <c r="K202" s="14">
        <v>1.01E-2</v>
      </c>
      <c r="L202" s="4">
        <v>1.0699999999999999E-2</v>
      </c>
      <c r="M202" s="4">
        <v>2.8299999999999999E-2</v>
      </c>
      <c r="N202" s="4">
        <v>3.1300000000000001E-2</v>
      </c>
      <c r="O202" s="14">
        <v>3.73</v>
      </c>
      <c r="P202" s="15">
        <v>3.41</v>
      </c>
      <c r="Q202" s="14">
        <v>0.312</v>
      </c>
      <c r="R202" s="4">
        <v>0.375</v>
      </c>
      <c r="S202" s="4">
        <v>1.94</v>
      </c>
      <c r="T202" s="15">
        <v>2.2400000000000002</v>
      </c>
      <c r="U202" s="64">
        <v>0.161</v>
      </c>
      <c r="V202" s="64">
        <v>0.16800000000000001</v>
      </c>
      <c r="W202" s="64">
        <v>0.16450000000000001</v>
      </c>
      <c r="X202" s="65">
        <v>0.83899999999999997</v>
      </c>
      <c r="Y202" s="66">
        <v>0.83199999999999996</v>
      </c>
      <c r="Z202" s="67">
        <v>0.83550000000000002</v>
      </c>
      <c r="AA202" s="4">
        <v>65.900000000000006</v>
      </c>
      <c r="AB202" s="4">
        <v>84</v>
      </c>
      <c r="AC202" s="15">
        <v>74.900000000000006</v>
      </c>
      <c r="AD202" s="7"/>
      <c r="AE202" s="16">
        <f t="shared" si="18"/>
        <v>16.082474226804123</v>
      </c>
      <c r="AF202" s="8">
        <f t="shared" si="19"/>
        <v>16.741071428571427</v>
      </c>
      <c r="AG202" s="16">
        <f t="shared" si="20"/>
        <v>16.411772827687777</v>
      </c>
      <c r="AH202" s="16">
        <f t="shared" si="21"/>
        <v>65.95160321715818</v>
      </c>
      <c r="AI202" s="16">
        <f t="shared" si="22"/>
        <v>84.017412023460409</v>
      </c>
      <c r="AJ202" s="16">
        <f t="shared" si="23"/>
        <v>74.984507620309302</v>
      </c>
    </row>
    <row r="203" spans="1:36">
      <c r="A203" s="12" t="s">
        <v>60</v>
      </c>
      <c r="B203" s="13">
        <v>1</v>
      </c>
      <c r="C203" s="1">
        <v>1.71</v>
      </c>
      <c r="D203" s="2">
        <v>1.71</v>
      </c>
      <c r="E203" s="1">
        <v>1.72</v>
      </c>
      <c r="F203" s="3">
        <v>1.71</v>
      </c>
      <c r="G203" s="3">
        <v>1.71</v>
      </c>
      <c r="H203" s="2">
        <v>1.71</v>
      </c>
      <c r="I203" s="14">
        <v>8.7899999999999992E-3</v>
      </c>
      <c r="J203" s="15">
        <v>1.0800000000000001E-2</v>
      </c>
      <c r="K203" s="14">
        <v>4.8200000000000001E-4</v>
      </c>
      <c r="L203" s="4">
        <v>6.5700000000000003E-4</v>
      </c>
      <c r="M203" s="4">
        <v>9.5399999999999999E-3</v>
      </c>
      <c r="N203" s="4">
        <v>9.0500000000000008E-3</v>
      </c>
      <c r="O203" s="14">
        <v>2.63</v>
      </c>
      <c r="P203" s="15">
        <v>3.31</v>
      </c>
      <c r="Q203" s="14">
        <v>0</v>
      </c>
      <c r="R203" s="4">
        <v>0</v>
      </c>
      <c r="S203" s="4">
        <v>2.89</v>
      </c>
      <c r="T203" s="15">
        <v>2.72</v>
      </c>
      <c r="U203" s="64">
        <v>0</v>
      </c>
      <c r="V203" s="64">
        <v>0</v>
      </c>
      <c r="W203" s="64">
        <v>0</v>
      </c>
      <c r="X203" s="65">
        <v>1</v>
      </c>
      <c r="Y203" s="66">
        <v>1</v>
      </c>
      <c r="Z203" s="67">
        <v>1</v>
      </c>
      <c r="AA203" s="4">
        <v>103</v>
      </c>
      <c r="AB203" s="4">
        <v>80.5</v>
      </c>
      <c r="AC203" s="15">
        <v>91.9</v>
      </c>
      <c r="AD203" s="7"/>
      <c r="AE203" s="16">
        <f t="shared" si="18"/>
        <v>0</v>
      </c>
      <c r="AF203" s="8">
        <f t="shared" si="19"/>
        <v>0</v>
      </c>
      <c r="AG203" s="16">
        <f t="shared" si="20"/>
        <v>0</v>
      </c>
      <c r="AH203" s="16">
        <f t="shared" si="21"/>
        <v>109.88593155893538</v>
      </c>
      <c r="AI203" s="16">
        <f t="shared" si="22"/>
        <v>82.175226586102724</v>
      </c>
      <c r="AJ203" s="16">
        <f t="shared" si="23"/>
        <v>96.03057907251906</v>
      </c>
    </row>
    <row r="204" spans="1:36">
      <c r="A204" s="12" t="s">
        <v>31</v>
      </c>
      <c r="B204" s="13">
        <v>0.1</v>
      </c>
      <c r="C204" s="1">
        <v>0.8</v>
      </c>
      <c r="D204" s="2">
        <v>0.8</v>
      </c>
      <c r="E204" s="1">
        <v>0.8</v>
      </c>
      <c r="F204" s="3">
        <v>0.8</v>
      </c>
      <c r="G204" s="3">
        <v>0.8</v>
      </c>
      <c r="H204" s="2">
        <v>0.8</v>
      </c>
      <c r="I204" s="14">
        <v>1.06</v>
      </c>
      <c r="J204" s="15">
        <v>0.99299999999999999</v>
      </c>
      <c r="K204" s="14">
        <v>0.24399999999999999</v>
      </c>
      <c r="L204" s="4">
        <v>0.25600000000000001</v>
      </c>
      <c r="M204" s="4">
        <v>0.63900000000000001</v>
      </c>
      <c r="N204" s="4">
        <v>0.67700000000000005</v>
      </c>
      <c r="O204" s="14">
        <v>3.32</v>
      </c>
      <c r="P204" s="15">
        <v>3.12</v>
      </c>
      <c r="Q204" s="14">
        <v>0.72099999999999997</v>
      </c>
      <c r="R204" s="4">
        <v>0.755</v>
      </c>
      <c r="S204" s="4">
        <v>2.02</v>
      </c>
      <c r="T204" s="15">
        <v>2.14</v>
      </c>
      <c r="U204" s="64">
        <v>0.35599999999999998</v>
      </c>
      <c r="V204" s="64">
        <v>0.35199999999999998</v>
      </c>
      <c r="W204" s="64">
        <v>0.35399999999999998</v>
      </c>
      <c r="X204" s="65">
        <v>0.64400000000000002</v>
      </c>
      <c r="Y204" s="66">
        <v>0.64800000000000002</v>
      </c>
      <c r="Z204" s="67">
        <v>0.64600000000000002</v>
      </c>
      <c r="AA204" s="4">
        <v>97</v>
      </c>
      <c r="AB204" s="4">
        <v>109</v>
      </c>
      <c r="AC204" s="15">
        <v>103</v>
      </c>
      <c r="AD204" s="7"/>
      <c r="AE204" s="16">
        <f t="shared" ref="AE204:AE232" si="24">Q204/S204*100</f>
        <v>35.693069306930688</v>
      </c>
      <c r="AF204" s="8">
        <f t="shared" ref="AF204:AF232" si="25">R204/T204*100</f>
        <v>35.280373831775698</v>
      </c>
      <c r="AG204" s="16">
        <f t="shared" ref="AG204:AG232" si="26">AVERAGE(AE204:AF204)</f>
        <v>35.486721569353193</v>
      </c>
      <c r="AH204" s="16">
        <f t="shared" ref="AH204:AH232" si="27">(Q204*3.3333+S204*2)/(O204*2)*100</f>
        <v>97.037790662650593</v>
      </c>
      <c r="AI204" s="16">
        <f t="shared" ref="AI204:AI232" si="28">(R204*3.3333+T204*2)/(P204*2)*100</f>
        <v>108.92053685897436</v>
      </c>
      <c r="AJ204" s="16">
        <f t="shared" ref="AJ204:AJ232" si="29">AVERAGE(AH204:AI204)</f>
        <v>102.97916376081247</v>
      </c>
    </row>
    <row r="205" spans="1:36">
      <c r="A205" s="12" t="s">
        <v>31</v>
      </c>
      <c r="B205" s="13">
        <v>0.3</v>
      </c>
      <c r="C205" s="1">
        <v>0.8</v>
      </c>
      <c r="D205" s="2">
        <v>0.8</v>
      </c>
      <c r="E205" s="1">
        <v>0.8</v>
      </c>
      <c r="F205" s="3">
        <v>0.81</v>
      </c>
      <c r="G205" s="3">
        <v>0.81</v>
      </c>
      <c r="H205" s="2">
        <v>0.81</v>
      </c>
      <c r="I205" s="14">
        <v>1.1399999999999999</v>
      </c>
      <c r="J205" s="15">
        <v>1.0900000000000001</v>
      </c>
      <c r="K205" s="14">
        <v>0.253</v>
      </c>
      <c r="L205" s="4">
        <v>0.24299999999999999</v>
      </c>
      <c r="M205" s="4">
        <v>0.97299999999999998</v>
      </c>
      <c r="N205" s="4">
        <v>0.80200000000000005</v>
      </c>
      <c r="O205" s="14">
        <v>3.55</v>
      </c>
      <c r="P205" s="15">
        <v>3.37</v>
      </c>
      <c r="Q205" s="14">
        <v>0.745</v>
      </c>
      <c r="R205" s="4">
        <v>0.71499999999999997</v>
      </c>
      <c r="S205" s="4">
        <v>2.97</v>
      </c>
      <c r="T205" s="15">
        <v>2.41</v>
      </c>
      <c r="U205" s="64">
        <v>0.251</v>
      </c>
      <c r="V205" s="64">
        <v>0.29699999999999999</v>
      </c>
      <c r="W205" s="64">
        <v>0.27400000000000002</v>
      </c>
      <c r="X205" s="65">
        <v>0.749</v>
      </c>
      <c r="Y205" s="66">
        <v>0.70300000000000007</v>
      </c>
      <c r="Z205" s="67">
        <v>0.72599999999999998</v>
      </c>
      <c r="AA205" s="4">
        <v>100</v>
      </c>
      <c r="AB205" s="4">
        <v>100</v>
      </c>
      <c r="AC205" s="15">
        <v>100</v>
      </c>
      <c r="AD205" s="7"/>
      <c r="AE205" s="16">
        <f t="shared" si="24"/>
        <v>25.084175084175079</v>
      </c>
      <c r="AF205" s="8">
        <f t="shared" si="25"/>
        <v>29.668049792531114</v>
      </c>
      <c r="AG205" s="16">
        <f t="shared" si="26"/>
        <v>27.376112438353097</v>
      </c>
      <c r="AH205" s="16">
        <f t="shared" si="27"/>
        <v>118.63814788732397</v>
      </c>
      <c r="AI205" s="16">
        <f t="shared" si="28"/>
        <v>106.87402818991096</v>
      </c>
      <c r="AJ205" s="16">
        <f t="shared" si="29"/>
        <v>112.75608803861746</v>
      </c>
    </row>
    <row r="206" spans="1:36">
      <c r="A206" s="12" t="s">
        <v>31</v>
      </c>
      <c r="B206" s="13">
        <v>1</v>
      </c>
      <c r="C206" s="1">
        <v>0.82</v>
      </c>
      <c r="D206" s="2">
        <v>0.82</v>
      </c>
      <c r="E206" s="1">
        <v>0.82</v>
      </c>
      <c r="F206" s="3">
        <v>0.82</v>
      </c>
      <c r="G206" s="3">
        <v>0.82</v>
      </c>
      <c r="H206" s="2">
        <v>0.82</v>
      </c>
      <c r="I206" s="14">
        <v>0.11700000000000001</v>
      </c>
      <c r="J206" s="15">
        <v>0.128</v>
      </c>
      <c r="K206" s="14">
        <v>7.1900000000000002E-3</v>
      </c>
      <c r="L206" s="4">
        <v>7.9900000000000006E-3</v>
      </c>
      <c r="M206" s="4">
        <v>0.1</v>
      </c>
      <c r="N206" s="4">
        <v>0.10199999999999999</v>
      </c>
      <c r="O206" s="14">
        <v>3.07</v>
      </c>
      <c r="P206" s="15">
        <v>3.32</v>
      </c>
      <c r="Q206" s="14">
        <v>0.18</v>
      </c>
      <c r="R206" s="4">
        <v>0.20100000000000001</v>
      </c>
      <c r="S206" s="4">
        <v>2.65</v>
      </c>
      <c r="T206" s="15">
        <v>2.7</v>
      </c>
      <c r="U206" s="64">
        <v>6.8000000000000005E-2</v>
      </c>
      <c r="V206" s="64">
        <v>7.4200000000000002E-2</v>
      </c>
      <c r="W206" s="64">
        <v>7.1099999999999997E-2</v>
      </c>
      <c r="X206" s="65">
        <v>0.93199999999999994</v>
      </c>
      <c r="Y206" s="66">
        <v>0.92579999999999996</v>
      </c>
      <c r="Z206" s="67">
        <v>0.92890000000000006</v>
      </c>
      <c r="AA206" s="4">
        <v>96</v>
      </c>
      <c r="AB206" s="4">
        <v>91.4</v>
      </c>
      <c r="AC206" s="15">
        <v>93.7</v>
      </c>
      <c r="AD206" s="7"/>
      <c r="AE206" s="16">
        <f t="shared" si="24"/>
        <v>6.7924528301886795</v>
      </c>
      <c r="AF206" s="8">
        <f t="shared" si="25"/>
        <v>7.4444444444444438</v>
      </c>
      <c r="AG206" s="16">
        <f t="shared" si="26"/>
        <v>7.1184486373165612</v>
      </c>
      <c r="AH206" s="16">
        <f t="shared" si="27"/>
        <v>96.091107491856675</v>
      </c>
      <c r="AI206" s="16">
        <f t="shared" si="28"/>
        <v>91.415561746987962</v>
      </c>
      <c r="AJ206" s="16">
        <f t="shared" si="29"/>
        <v>93.753334619422318</v>
      </c>
    </row>
    <row r="207" spans="1:36">
      <c r="A207" s="12" t="s">
        <v>36</v>
      </c>
      <c r="B207" s="13">
        <v>0.1</v>
      </c>
      <c r="C207" s="1">
        <v>0.82</v>
      </c>
      <c r="D207" s="2">
        <v>0.82</v>
      </c>
      <c r="E207" s="1">
        <v>0.83</v>
      </c>
      <c r="F207" s="3">
        <v>0.82</v>
      </c>
      <c r="G207" s="3">
        <v>0.82</v>
      </c>
      <c r="H207" s="2">
        <v>0.82</v>
      </c>
      <c r="I207" s="14">
        <v>6.9</v>
      </c>
      <c r="J207" s="15">
        <v>6.67</v>
      </c>
      <c r="K207" s="14">
        <v>7.2499999999999995E-2</v>
      </c>
      <c r="L207" s="4">
        <v>8.1100000000000005E-2</v>
      </c>
      <c r="M207" s="4">
        <v>6.75</v>
      </c>
      <c r="N207" s="4">
        <v>6.51</v>
      </c>
      <c r="O207" s="14">
        <v>3.56</v>
      </c>
      <c r="P207" s="15">
        <v>3.44</v>
      </c>
      <c r="Q207" s="14">
        <v>3.9699999999999999E-2</v>
      </c>
      <c r="R207" s="4">
        <v>4.3299999999999998E-2</v>
      </c>
      <c r="S207" s="4">
        <v>3.48</v>
      </c>
      <c r="T207" s="15">
        <v>3.34</v>
      </c>
      <c r="U207" s="64">
        <v>1.14E-2</v>
      </c>
      <c r="V207" s="64">
        <v>1.2999999999999999E-2</v>
      </c>
      <c r="W207" s="64">
        <v>1.2199999999999999E-2</v>
      </c>
      <c r="X207" s="65">
        <v>0.98860000000000003</v>
      </c>
      <c r="Y207" s="66">
        <v>0.98699999999999999</v>
      </c>
      <c r="Z207" s="67">
        <v>0.98780000000000001</v>
      </c>
      <c r="AA207" s="4">
        <v>99.5</v>
      </c>
      <c r="AB207" s="4">
        <v>99.4</v>
      </c>
      <c r="AC207" s="15">
        <v>99.4</v>
      </c>
      <c r="AD207" s="7"/>
      <c r="AE207" s="16">
        <f t="shared" si="24"/>
        <v>1.1408045977011494</v>
      </c>
      <c r="AF207" s="8">
        <f t="shared" si="25"/>
        <v>1.2964071856287425</v>
      </c>
      <c r="AG207" s="16">
        <f t="shared" si="26"/>
        <v>1.218605891664946</v>
      </c>
      <c r="AH207" s="16">
        <f t="shared" si="27"/>
        <v>99.611404634831459</v>
      </c>
      <c r="AI207" s="16">
        <f t="shared" si="28"/>
        <v>99.190870494186044</v>
      </c>
      <c r="AJ207" s="16">
        <f t="shared" si="29"/>
        <v>99.401137564508758</v>
      </c>
    </row>
    <row r="208" spans="1:36">
      <c r="A208" s="12" t="s">
        <v>36</v>
      </c>
      <c r="B208" s="13">
        <v>0.3</v>
      </c>
      <c r="C208" s="1">
        <v>0.81</v>
      </c>
      <c r="D208" s="2">
        <v>0.81</v>
      </c>
      <c r="E208" s="1">
        <v>0.81</v>
      </c>
      <c r="F208" s="3">
        <v>0.81</v>
      </c>
      <c r="G208" s="3">
        <v>0.81</v>
      </c>
      <c r="H208" s="2">
        <v>0.81</v>
      </c>
      <c r="I208" s="14">
        <v>5.87</v>
      </c>
      <c r="J208" s="15">
        <v>6</v>
      </c>
      <c r="K208" s="14">
        <v>2.58E-2</v>
      </c>
      <c r="L208" s="4">
        <v>2.01E-2</v>
      </c>
      <c r="M208" s="4">
        <v>6.08</v>
      </c>
      <c r="N208" s="4">
        <v>5.71</v>
      </c>
      <c r="O208" s="14">
        <v>3.15</v>
      </c>
      <c r="P208" s="15">
        <v>3.24</v>
      </c>
      <c r="Q208" s="14">
        <v>9.0699999999999999E-3</v>
      </c>
      <c r="R208" s="4">
        <v>6.43E-3</v>
      </c>
      <c r="S208" s="4">
        <v>3.29</v>
      </c>
      <c r="T208" s="15">
        <v>3.06</v>
      </c>
      <c r="U208" s="64">
        <v>2.7599999999999999E-3</v>
      </c>
      <c r="V208" s="64">
        <v>2.0999999999999999E-3</v>
      </c>
      <c r="W208" s="64">
        <v>2.4299999999999999E-3</v>
      </c>
      <c r="X208" s="65">
        <v>0.99724000000000002</v>
      </c>
      <c r="Y208" s="66">
        <v>0.99790000000000001</v>
      </c>
      <c r="Z208" s="67">
        <v>0.99756999999999996</v>
      </c>
      <c r="AA208" s="4">
        <v>105</v>
      </c>
      <c r="AB208" s="4">
        <v>94.7</v>
      </c>
      <c r="AC208" s="15">
        <v>99.7</v>
      </c>
      <c r="AD208" s="7"/>
      <c r="AE208" s="16">
        <f t="shared" si="24"/>
        <v>0.27568389057750758</v>
      </c>
      <c r="AF208" s="8">
        <f t="shared" si="25"/>
        <v>0.21013071895424834</v>
      </c>
      <c r="AG208" s="16">
        <f t="shared" si="26"/>
        <v>0.24290730476587796</v>
      </c>
      <c r="AH208" s="16">
        <f t="shared" si="27"/>
        <v>104.92433382539683</v>
      </c>
      <c r="AI208" s="16">
        <f t="shared" si="28"/>
        <v>94.775202453703699</v>
      </c>
      <c r="AJ208" s="16">
        <f t="shared" si="29"/>
        <v>99.849768139550264</v>
      </c>
    </row>
    <row r="209" spans="1:36">
      <c r="A209" s="12" t="s">
        <v>36</v>
      </c>
      <c r="B209" s="13">
        <v>1</v>
      </c>
      <c r="C209" s="1">
        <v>1.24</v>
      </c>
      <c r="D209" s="2">
        <v>1.25</v>
      </c>
      <c r="E209" s="1">
        <v>1.25</v>
      </c>
      <c r="F209" s="3">
        <v>1.25</v>
      </c>
      <c r="G209" s="3">
        <v>1.25</v>
      </c>
      <c r="H209" s="2">
        <v>1.25</v>
      </c>
      <c r="I209" s="14">
        <v>0.49099999999999999</v>
      </c>
      <c r="J209" s="15">
        <v>0.51600000000000001</v>
      </c>
      <c r="K209" s="14">
        <v>7.4200000000000004E-4</v>
      </c>
      <c r="L209" s="4">
        <v>6.69E-4</v>
      </c>
      <c r="M209" s="4">
        <v>0.48099999999999998</v>
      </c>
      <c r="N209" s="4">
        <v>0.46899999999999997</v>
      </c>
      <c r="O209" s="14">
        <v>3.91</v>
      </c>
      <c r="P209" s="15">
        <v>4.13</v>
      </c>
      <c r="Q209" s="14">
        <v>3.1900000000000001E-3</v>
      </c>
      <c r="R209" s="4">
        <v>2.7399999999999998E-3</v>
      </c>
      <c r="S209" s="4">
        <v>3.82</v>
      </c>
      <c r="T209" s="15">
        <v>3.71</v>
      </c>
      <c r="U209" s="64">
        <v>8.3500000000000002E-4</v>
      </c>
      <c r="V209" s="64">
        <v>7.3899999999999997E-4</v>
      </c>
      <c r="W209" s="64">
        <v>7.8699999999999994E-4</v>
      </c>
      <c r="X209" s="65">
        <v>0.99916499999999997</v>
      </c>
      <c r="Y209" s="66">
        <v>0.99926099999999995</v>
      </c>
      <c r="Z209" s="67">
        <v>0.99921300000000002</v>
      </c>
      <c r="AA209" s="4">
        <v>97.9</v>
      </c>
      <c r="AB209" s="4">
        <v>90</v>
      </c>
      <c r="AC209" s="15">
        <v>94</v>
      </c>
      <c r="AD209" s="7"/>
      <c r="AE209" s="16">
        <f t="shared" si="24"/>
        <v>8.3507853403141361E-2</v>
      </c>
      <c r="AF209" s="8">
        <f t="shared" si="25"/>
        <v>7.3854447439353085E-2</v>
      </c>
      <c r="AG209" s="16">
        <f t="shared" si="26"/>
        <v>7.8681150421247223E-2</v>
      </c>
      <c r="AH209" s="16">
        <f t="shared" si="27"/>
        <v>97.834184488491033</v>
      </c>
      <c r="AI209" s="16">
        <f t="shared" si="28"/>
        <v>89.941080411622281</v>
      </c>
      <c r="AJ209" s="16">
        <f t="shared" si="29"/>
        <v>93.887632450056657</v>
      </c>
    </row>
    <row r="210" spans="1:36">
      <c r="A210" s="8" t="s">
        <v>84</v>
      </c>
      <c r="B210" s="5">
        <v>0.1</v>
      </c>
      <c r="C210" s="9" t="s">
        <v>69</v>
      </c>
      <c r="D210" s="10" t="s">
        <v>69</v>
      </c>
      <c r="E210" s="9" t="s">
        <v>69</v>
      </c>
      <c r="F210" s="8" t="s">
        <v>69</v>
      </c>
      <c r="G210" s="8" t="s">
        <v>69</v>
      </c>
      <c r="H210" s="10" t="s">
        <v>69</v>
      </c>
      <c r="I210" s="9" t="s">
        <v>69</v>
      </c>
      <c r="J210" s="10" t="s">
        <v>69</v>
      </c>
      <c r="K210" s="9" t="s">
        <v>69</v>
      </c>
      <c r="L210" s="8" t="s">
        <v>69</v>
      </c>
      <c r="M210" s="8" t="s">
        <v>69</v>
      </c>
      <c r="N210" s="8" t="s">
        <v>69</v>
      </c>
      <c r="O210" s="9" t="s">
        <v>69</v>
      </c>
      <c r="P210" s="10" t="s">
        <v>69</v>
      </c>
      <c r="Q210" s="9" t="s">
        <v>69</v>
      </c>
      <c r="R210" s="8" t="s">
        <v>69</v>
      </c>
      <c r="S210" s="8" t="s">
        <v>69</v>
      </c>
      <c r="T210" s="10" t="s">
        <v>69</v>
      </c>
      <c r="U210" s="68" t="s">
        <v>69</v>
      </c>
      <c r="V210" s="68" t="s">
        <v>69</v>
      </c>
      <c r="W210" s="68" t="s">
        <v>69</v>
      </c>
      <c r="X210" s="24" t="s">
        <v>69</v>
      </c>
      <c r="Y210" s="23" t="s">
        <v>69</v>
      </c>
      <c r="Z210" s="25" t="s">
        <v>69</v>
      </c>
      <c r="AA210" s="8" t="s">
        <v>69</v>
      </c>
      <c r="AB210" s="8" t="s">
        <v>69</v>
      </c>
      <c r="AC210" s="10" t="s">
        <v>69</v>
      </c>
      <c r="AD210" s="7" t="s">
        <v>59</v>
      </c>
      <c r="AE210" s="16" t="e">
        <f t="shared" si="24"/>
        <v>#VALUE!</v>
      </c>
      <c r="AF210" s="8" t="e">
        <f t="shared" si="25"/>
        <v>#VALUE!</v>
      </c>
      <c r="AG210" s="16" t="e">
        <f t="shared" si="26"/>
        <v>#VALUE!</v>
      </c>
      <c r="AH210" s="16" t="e">
        <f t="shared" si="27"/>
        <v>#VALUE!</v>
      </c>
      <c r="AI210" s="16" t="e">
        <f t="shared" si="28"/>
        <v>#VALUE!</v>
      </c>
      <c r="AJ210" s="16" t="e">
        <f t="shared" si="29"/>
        <v>#VALUE!</v>
      </c>
    </row>
    <row r="211" spans="1:36">
      <c r="A211" s="8" t="s">
        <v>84</v>
      </c>
      <c r="B211" s="5">
        <v>0.3</v>
      </c>
      <c r="C211" s="9" t="s">
        <v>69</v>
      </c>
      <c r="D211" s="10" t="s">
        <v>69</v>
      </c>
      <c r="E211" s="9" t="s">
        <v>69</v>
      </c>
      <c r="F211" s="8" t="s">
        <v>69</v>
      </c>
      <c r="G211" s="8" t="s">
        <v>69</v>
      </c>
      <c r="H211" s="10" t="s">
        <v>69</v>
      </c>
      <c r="I211" s="9" t="s">
        <v>69</v>
      </c>
      <c r="J211" s="10" t="s">
        <v>69</v>
      </c>
      <c r="K211" s="9" t="s">
        <v>69</v>
      </c>
      <c r="L211" s="8" t="s">
        <v>69</v>
      </c>
      <c r="M211" s="8" t="s">
        <v>69</v>
      </c>
      <c r="N211" s="8" t="s">
        <v>69</v>
      </c>
      <c r="O211" s="9" t="s">
        <v>69</v>
      </c>
      <c r="P211" s="10" t="s">
        <v>69</v>
      </c>
      <c r="Q211" s="9" t="s">
        <v>69</v>
      </c>
      <c r="R211" s="8" t="s">
        <v>69</v>
      </c>
      <c r="S211" s="8" t="s">
        <v>69</v>
      </c>
      <c r="T211" s="10" t="s">
        <v>69</v>
      </c>
      <c r="U211" s="68" t="s">
        <v>69</v>
      </c>
      <c r="V211" s="68" t="s">
        <v>69</v>
      </c>
      <c r="W211" s="68" t="s">
        <v>69</v>
      </c>
      <c r="X211" s="24" t="s">
        <v>69</v>
      </c>
      <c r="Y211" s="23" t="s">
        <v>69</v>
      </c>
      <c r="Z211" s="25" t="s">
        <v>69</v>
      </c>
      <c r="AA211" s="8" t="s">
        <v>69</v>
      </c>
      <c r="AB211" s="8" t="s">
        <v>69</v>
      </c>
      <c r="AC211" s="10" t="s">
        <v>69</v>
      </c>
      <c r="AD211" s="7" t="s">
        <v>59</v>
      </c>
      <c r="AE211" s="16" t="e">
        <f t="shared" si="24"/>
        <v>#VALUE!</v>
      </c>
      <c r="AF211" s="8" t="e">
        <f t="shared" si="25"/>
        <v>#VALUE!</v>
      </c>
      <c r="AG211" s="16" t="e">
        <f t="shared" si="26"/>
        <v>#VALUE!</v>
      </c>
      <c r="AH211" s="16" t="e">
        <f t="shared" si="27"/>
        <v>#VALUE!</v>
      </c>
      <c r="AI211" s="16" t="e">
        <f t="shared" si="28"/>
        <v>#VALUE!</v>
      </c>
      <c r="AJ211" s="16" t="e">
        <f t="shared" si="29"/>
        <v>#VALUE!</v>
      </c>
    </row>
    <row r="212" spans="1:36">
      <c r="A212" s="8" t="s">
        <v>84</v>
      </c>
      <c r="B212" s="5">
        <v>1</v>
      </c>
      <c r="C212" s="9" t="s">
        <v>69</v>
      </c>
      <c r="D212" s="10" t="s">
        <v>69</v>
      </c>
      <c r="E212" s="9" t="s">
        <v>69</v>
      </c>
      <c r="F212" s="8" t="s">
        <v>69</v>
      </c>
      <c r="G212" s="8" t="s">
        <v>69</v>
      </c>
      <c r="H212" s="10" t="s">
        <v>69</v>
      </c>
      <c r="I212" s="9" t="s">
        <v>69</v>
      </c>
      <c r="J212" s="10" t="s">
        <v>69</v>
      </c>
      <c r="K212" s="9" t="s">
        <v>69</v>
      </c>
      <c r="L212" s="8" t="s">
        <v>69</v>
      </c>
      <c r="M212" s="8" t="s">
        <v>69</v>
      </c>
      <c r="N212" s="8" t="s">
        <v>69</v>
      </c>
      <c r="O212" s="9" t="s">
        <v>69</v>
      </c>
      <c r="P212" s="10" t="s">
        <v>69</v>
      </c>
      <c r="Q212" s="9" t="s">
        <v>69</v>
      </c>
      <c r="R212" s="8" t="s">
        <v>69</v>
      </c>
      <c r="S212" s="8" t="s">
        <v>69</v>
      </c>
      <c r="T212" s="10" t="s">
        <v>69</v>
      </c>
      <c r="U212" s="68" t="s">
        <v>69</v>
      </c>
      <c r="V212" s="68" t="s">
        <v>69</v>
      </c>
      <c r="W212" s="68" t="s">
        <v>69</v>
      </c>
      <c r="X212" s="24" t="s">
        <v>69</v>
      </c>
      <c r="Y212" s="23" t="s">
        <v>69</v>
      </c>
      <c r="Z212" s="25" t="s">
        <v>69</v>
      </c>
      <c r="AA212" s="8" t="s">
        <v>69</v>
      </c>
      <c r="AB212" s="8" t="s">
        <v>69</v>
      </c>
      <c r="AC212" s="10" t="s">
        <v>69</v>
      </c>
      <c r="AD212" s="7" t="s">
        <v>59</v>
      </c>
      <c r="AE212" s="16" t="e">
        <f t="shared" si="24"/>
        <v>#VALUE!</v>
      </c>
      <c r="AF212" s="8" t="e">
        <f t="shared" si="25"/>
        <v>#VALUE!</v>
      </c>
      <c r="AG212" s="16" t="e">
        <f t="shared" si="26"/>
        <v>#VALUE!</v>
      </c>
      <c r="AH212" s="16" t="e">
        <f t="shared" si="27"/>
        <v>#VALUE!</v>
      </c>
      <c r="AI212" s="16" t="e">
        <f t="shared" si="28"/>
        <v>#VALUE!</v>
      </c>
      <c r="AJ212" s="16" t="e">
        <f t="shared" si="29"/>
        <v>#VALUE!</v>
      </c>
    </row>
    <row r="213" spans="1:36" s="130" customFormat="1">
      <c r="A213" s="114" t="s">
        <v>52</v>
      </c>
      <c r="B213" s="115">
        <v>0.1</v>
      </c>
      <c r="C213" s="116">
        <v>1.58</v>
      </c>
      <c r="D213" s="117">
        <v>1.58</v>
      </c>
      <c r="E213" s="116">
        <v>1.58</v>
      </c>
      <c r="F213" s="118">
        <v>1.58</v>
      </c>
      <c r="G213" s="118">
        <v>1.58</v>
      </c>
      <c r="H213" s="117">
        <v>1.58</v>
      </c>
      <c r="I213" s="119">
        <v>1.18</v>
      </c>
      <c r="J213" s="120">
        <v>1.23</v>
      </c>
      <c r="K213" s="119">
        <v>6.5699999999999995E-2</v>
      </c>
      <c r="L213" s="121">
        <v>8.0500000000000002E-2</v>
      </c>
      <c r="M213" s="121">
        <v>0.27400000000000002</v>
      </c>
      <c r="N213" s="121">
        <v>0.309</v>
      </c>
      <c r="O213" s="119">
        <v>2.6</v>
      </c>
      <c r="P213" s="120">
        <v>2.72</v>
      </c>
      <c r="Q213" s="119">
        <v>0.121</v>
      </c>
      <c r="R213" s="121">
        <v>0.158</v>
      </c>
      <c r="S213" s="121">
        <v>0.61299999999999999</v>
      </c>
      <c r="T213" s="120">
        <v>0.68799999999999994</v>
      </c>
      <c r="U213" s="125">
        <v>0.19700000000000001</v>
      </c>
      <c r="V213" s="125">
        <v>0.23</v>
      </c>
      <c r="W213" s="125">
        <v>0.21350000000000002</v>
      </c>
      <c r="X213" s="147">
        <v>0.80299999999999994</v>
      </c>
      <c r="Y213" s="148">
        <v>0.77</v>
      </c>
      <c r="Z213" s="149">
        <v>0.78649999999999998</v>
      </c>
      <c r="AA213" s="121">
        <v>31.3</v>
      </c>
      <c r="AB213" s="121">
        <v>35</v>
      </c>
      <c r="AC213" s="120">
        <v>33.200000000000003</v>
      </c>
      <c r="AD213" s="128" t="s">
        <v>89</v>
      </c>
      <c r="AE213" s="129">
        <f t="shared" si="24"/>
        <v>19.738988580750409</v>
      </c>
      <c r="AF213" s="130">
        <f t="shared" si="25"/>
        <v>22.965116279069768</v>
      </c>
      <c r="AG213" s="129">
        <f t="shared" si="26"/>
        <v>21.352052429910088</v>
      </c>
      <c r="AH213" s="129">
        <f t="shared" si="27"/>
        <v>31.333255769230767</v>
      </c>
      <c r="AI213" s="129">
        <f t="shared" si="28"/>
        <v>34.975393382352934</v>
      </c>
      <c r="AJ213" s="129">
        <f t="shared" si="29"/>
        <v>33.154324575791847</v>
      </c>
    </row>
    <row r="214" spans="1:36" s="130" customFormat="1">
      <c r="A214" s="114" t="s">
        <v>52</v>
      </c>
      <c r="B214" s="115">
        <v>0.3</v>
      </c>
      <c r="C214" s="116">
        <v>1.56</v>
      </c>
      <c r="D214" s="117">
        <v>1.56</v>
      </c>
      <c r="E214" s="116">
        <v>1.56</v>
      </c>
      <c r="F214" s="118">
        <v>1.56</v>
      </c>
      <c r="G214" s="118">
        <v>1.56</v>
      </c>
      <c r="H214" s="117">
        <v>1.56</v>
      </c>
      <c r="I214" s="119">
        <v>0.96599999999999997</v>
      </c>
      <c r="J214" s="120">
        <v>0.97799999999999998</v>
      </c>
      <c r="K214" s="119">
        <v>2.29E-2</v>
      </c>
      <c r="L214" s="121">
        <v>1.95E-2</v>
      </c>
      <c r="M214" s="121">
        <v>0.13700000000000001</v>
      </c>
      <c r="N214" s="121">
        <v>0.154</v>
      </c>
      <c r="O214" s="119">
        <v>2.5099999999999998</v>
      </c>
      <c r="P214" s="120">
        <v>2.54</v>
      </c>
      <c r="Q214" s="119">
        <v>3.9699999999999999E-2</v>
      </c>
      <c r="R214" s="121">
        <v>3.1E-2</v>
      </c>
      <c r="S214" s="121">
        <v>0.34799999999999998</v>
      </c>
      <c r="T214" s="120">
        <v>0.39100000000000001</v>
      </c>
      <c r="U214" s="125">
        <v>0.114</v>
      </c>
      <c r="V214" s="125">
        <v>7.9200000000000007E-2</v>
      </c>
      <c r="W214" s="125">
        <v>9.6600000000000005E-2</v>
      </c>
      <c r="X214" s="147">
        <v>0.88600000000000001</v>
      </c>
      <c r="Y214" s="148">
        <v>0.92079999999999995</v>
      </c>
      <c r="Z214" s="149">
        <v>0.90339999999999998</v>
      </c>
      <c r="AA214" s="121">
        <v>16.5</v>
      </c>
      <c r="AB214" s="121">
        <v>17.399999999999999</v>
      </c>
      <c r="AC214" s="120">
        <v>17</v>
      </c>
      <c r="AD214" s="128" t="s">
        <v>89</v>
      </c>
      <c r="AE214" s="129">
        <f t="shared" si="24"/>
        <v>11.408045977011495</v>
      </c>
      <c r="AF214" s="130">
        <f t="shared" si="25"/>
        <v>7.9283887468030683</v>
      </c>
      <c r="AG214" s="129">
        <f t="shared" si="26"/>
        <v>9.6682173619072813</v>
      </c>
      <c r="AH214" s="129">
        <f t="shared" si="27"/>
        <v>16.500637649402393</v>
      </c>
      <c r="AI214" s="129">
        <f t="shared" si="28"/>
        <v>17.427801181102364</v>
      </c>
      <c r="AJ214" s="129">
        <f t="shared" si="29"/>
        <v>16.96421941525238</v>
      </c>
    </row>
    <row r="215" spans="1:36" s="130" customFormat="1">
      <c r="A215" s="114" t="s">
        <v>52</v>
      </c>
      <c r="B215" s="115">
        <v>1</v>
      </c>
      <c r="C215" s="116">
        <v>1.58</v>
      </c>
      <c r="D215" s="117">
        <v>1.58</v>
      </c>
      <c r="E215" s="116">
        <v>1.58</v>
      </c>
      <c r="F215" s="118">
        <v>1.58</v>
      </c>
      <c r="G215" s="118">
        <v>1.58</v>
      </c>
      <c r="H215" s="117">
        <v>1.58</v>
      </c>
      <c r="I215" s="119">
        <v>1.3</v>
      </c>
      <c r="J215" s="120">
        <v>1.28</v>
      </c>
      <c r="K215" s="119">
        <v>9.3299999999999998E-3</v>
      </c>
      <c r="L215" s="121">
        <v>1.35E-2</v>
      </c>
      <c r="M215" s="121">
        <v>0.29499999999999998</v>
      </c>
      <c r="N215" s="121">
        <v>0.29899999999999999</v>
      </c>
      <c r="O215" s="119">
        <v>3.21</v>
      </c>
      <c r="P215" s="120">
        <v>3.15</v>
      </c>
      <c r="Q215" s="119">
        <v>2.0500000000000001E-2</v>
      </c>
      <c r="R215" s="121">
        <v>3.1699999999999999E-2</v>
      </c>
      <c r="S215" s="121">
        <v>0.72699999999999998</v>
      </c>
      <c r="T215" s="120">
        <v>0.73599999999999999</v>
      </c>
      <c r="U215" s="125">
        <v>2.81E-2</v>
      </c>
      <c r="V215" s="125">
        <v>4.3099999999999999E-2</v>
      </c>
      <c r="W215" s="125">
        <v>3.56E-2</v>
      </c>
      <c r="X215" s="147">
        <v>0.97189999999999999</v>
      </c>
      <c r="Y215" s="148">
        <v>0.95689999999999997</v>
      </c>
      <c r="Z215" s="149">
        <v>0.96440000000000003</v>
      </c>
      <c r="AA215" s="121">
        <v>23.7</v>
      </c>
      <c r="AB215" s="121">
        <v>25</v>
      </c>
      <c r="AC215" s="120">
        <v>24.4</v>
      </c>
      <c r="AD215" s="128" t="s">
        <v>89</v>
      </c>
      <c r="AE215" s="129">
        <f t="shared" si="24"/>
        <v>2.8198074277854199</v>
      </c>
      <c r="AF215" s="130">
        <f t="shared" si="25"/>
        <v>4.3070652173913047</v>
      </c>
      <c r="AG215" s="129">
        <f t="shared" si="26"/>
        <v>3.5634363225883625</v>
      </c>
      <c r="AH215" s="129">
        <f t="shared" si="27"/>
        <v>23.712346573208723</v>
      </c>
      <c r="AI215" s="129">
        <f t="shared" si="28"/>
        <v>25.042311269841271</v>
      </c>
      <c r="AJ215" s="129">
        <f t="shared" si="29"/>
        <v>24.377328921524999</v>
      </c>
    </row>
    <row r="216" spans="1:36">
      <c r="A216" s="12" t="s">
        <v>8</v>
      </c>
      <c r="B216" s="13">
        <v>0.1</v>
      </c>
      <c r="C216" s="1">
        <v>0.99</v>
      </c>
      <c r="D216" s="2">
        <v>0.99</v>
      </c>
      <c r="E216" s="1">
        <v>0.99</v>
      </c>
      <c r="F216" s="3">
        <v>0.99</v>
      </c>
      <c r="G216" s="3">
        <v>0.99</v>
      </c>
      <c r="H216" s="2">
        <v>0.99</v>
      </c>
      <c r="I216" s="14">
        <v>2.6200000000000001E-2</v>
      </c>
      <c r="J216" s="15">
        <v>2.64E-2</v>
      </c>
      <c r="K216" s="14">
        <v>9.4599999999999997E-3</v>
      </c>
      <c r="L216" s="4">
        <v>9.5600000000000008E-3</v>
      </c>
      <c r="M216" s="4">
        <v>1.26E-2</v>
      </c>
      <c r="N216" s="4">
        <v>1.29E-2</v>
      </c>
      <c r="O216" s="14">
        <v>3.16</v>
      </c>
      <c r="P216" s="15">
        <v>3.18</v>
      </c>
      <c r="Q216" s="14">
        <v>0.95399999999999996</v>
      </c>
      <c r="R216" s="4">
        <v>0.96599999999999997</v>
      </c>
      <c r="S216" s="4">
        <v>1.41</v>
      </c>
      <c r="T216" s="15">
        <v>1.44</v>
      </c>
      <c r="U216" s="64">
        <v>0.67800000000000005</v>
      </c>
      <c r="V216" s="64">
        <v>0.67300000000000004</v>
      </c>
      <c r="W216" s="64">
        <v>0.67549999999999999</v>
      </c>
      <c r="X216" s="65">
        <v>0.32199999999999995</v>
      </c>
      <c r="Y216" s="66">
        <v>0.32699999999999996</v>
      </c>
      <c r="Z216" s="67">
        <v>0.32450000000000001</v>
      </c>
      <c r="AA216" s="4">
        <v>94.8</v>
      </c>
      <c r="AB216" s="4">
        <v>95.8</v>
      </c>
      <c r="AC216" s="15">
        <v>95.3</v>
      </c>
      <c r="AD216" s="7"/>
      <c r="AE216" s="16">
        <f t="shared" si="24"/>
        <v>67.659574468085111</v>
      </c>
      <c r="AF216" s="8">
        <f t="shared" si="25"/>
        <v>67.083333333333343</v>
      </c>
      <c r="AG216" s="16">
        <f t="shared" si="26"/>
        <v>67.371453900709227</v>
      </c>
      <c r="AH216" s="16">
        <f t="shared" si="27"/>
        <v>94.936205696202521</v>
      </c>
      <c r="AI216" s="16">
        <f t="shared" si="28"/>
        <v>95.911443396226417</v>
      </c>
      <c r="AJ216" s="16">
        <f t="shared" si="29"/>
        <v>95.423824546214462</v>
      </c>
    </row>
    <row r="217" spans="1:36">
      <c r="A217" s="12" t="s">
        <v>8</v>
      </c>
      <c r="B217" s="13">
        <v>0.3</v>
      </c>
      <c r="C217" s="1">
        <v>0.99</v>
      </c>
      <c r="D217" s="2">
        <v>0.99</v>
      </c>
      <c r="E217" s="1">
        <v>0.99</v>
      </c>
      <c r="F217" s="3">
        <v>0.99</v>
      </c>
      <c r="G217" s="3">
        <v>0.99</v>
      </c>
      <c r="H217" s="2">
        <v>0.99</v>
      </c>
      <c r="I217" s="14">
        <v>2.7E-2</v>
      </c>
      <c r="J217" s="15">
        <v>2.6599999999999999E-2</v>
      </c>
      <c r="K217" s="14">
        <v>7.7200000000000003E-3</v>
      </c>
      <c r="L217" s="4">
        <v>8.9599999999999992E-3</v>
      </c>
      <c r="M217" s="4">
        <v>1.2999999999999999E-2</v>
      </c>
      <c r="N217" s="4">
        <v>1.37E-2</v>
      </c>
      <c r="O217" s="14">
        <v>3.08</v>
      </c>
      <c r="P217" s="15">
        <v>3.03</v>
      </c>
      <c r="Q217" s="14">
        <v>0.873</v>
      </c>
      <c r="R217" s="4">
        <v>1.03</v>
      </c>
      <c r="S217" s="4">
        <v>1.36</v>
      </c>
      <c r="T217" s="15">
        <v>1.44</v>
      </c>
      <c r="U217" s="64">
        <v>0.64</v>
      </c>
      <c r="V217" s="64">
        <v>0.71499999999999997</v>
      </c>
      <c r="W217" s="64">
        <v>0.67749999999999999</v>
      </c>
      <c r="X217" s="65">
        <v>0.36</v>
      </c>
      <c r="Y217" s="66">
        <v>0.28500000000000003</v>
      </c>
      <c r="Z217" s="67">
        <v>0.32250000000000001</v>
      </c>
      <c r="AA217" s="4">
        <v>91.6</v>
      </c>
      <c r="AB217" s="4">
        <v>105</v>
      </c>
      <c r="AC217" s="15">
        <v>98.1</v>
      </c>
      <c r="AD217" s="7"/>
      <c r="AE217" s="16">
        <f t="shared" si="24"/>
        <v>64.191176470588232</v>
      </c>
      <c r="AF217" s="8">
        <f t="shared" si="25"/>
        <v>71.527777777777786</v>
      </c>
      <c r="AG217" s="16">
        <f t="shared" si="26"/>
        <v>67.859477124183002</v>
      </c>
      <c r="AH217" s="16">
        <f t="shared" si="27"/>
        <v>91.395631493506485</v>
      </c>
      <c r="AI217" s="16">
        <f t="shared" si="28"/>
        <v>104.17985148514852</v>
      </c>
      <c r="AJ217" s="16">
        <f t="shared" si="29"/>
        <v>97.787741489327502</v>
      </c>
    </row>
    <row r="218" spans="1:36">
      <c r="A218" s="12" t="s">
        <v>8</v>
      </c>
      <c r="B218" s="13">
        <v>1</v>
      </c>
      <c r="C218" s="1">
        <v>0.99</v>
      </c>
      <c r="D218" s="2">
        <v>0.99</v>
      </c>
      <c r="E218" s="1">
        <v>0.99</v>
      </c>
      <c r="F218" s="3">
        <v>0.99</v>
      </c>
      <c r="G218" s="3">
        <v>0.99</v>
      </c>
      <c r="H218" s="2">
        <v>0.99</v>
      </c>
      <c r="I218" s="14">
        <v>2.7099999999999999E-2</v>
      </c>
      <c r="J218" s="15">
        <v>2.58E-2</v>
      </c>
      <c r="K218" s="14">
        <v>5.8399999999999997E-3</v>
      </c>
      <c r="L218" s="4">
        <v>5.9199999999999999E-3</v>
      </c>
      <c r="M218" s="4">
        <v>1.3599999999999999E-2</v>
      </c>
      <c r="N218" s="4">
        <v>1.2699999999999999E-2</v>
      </c>
      <c r="O218" s="14">
        <v>3.1</v>
      </c>
      <c r="P218" s="15">
        <v>2.94</v>
      </c>
      <c r="Q218" s="14">
        <v>0.59099999999999997</v>
      </c>
      <c r="R218" s="4">
        <v>0.59899999999999998</v>
      </c>
      <c r="S218" s="4">
        <v>1.55</v>
      </c>
      <c r="T218" s="15">
        <v>1.45</v>
      </c>
      <c r="U218" s="64">
        <v>0.38100000000000001</v>
      </c>
      <c r="V218" s="64">
        <v>0.41299999999999998</v>
      </c>
      <c r="W218" s="64">
        <v>0.39700000000000002</v>
      </c>
      <c r="X218" s="65">
        <v>0.61899999999999999</v>
      </c>
      <c r="Y218" s="66">
        <v>0.58699999999999997</v>
      </c>
      <c r="Z218" s="67">
        <v>0.60299999999999998</v>
      </c>
      <c r="AA218" s="4">
        <v>81.900000000000006</v>
      </c>
      <c r="AB218" s="4">
        <v>83.3</v>
      </c>
      <c r="AC218" s="15">
        <v>82.6</v>
      </c>
      <c r="AD218" s="7"/>
      <c r="AE218" s="16">
        <f t="shared" si="24"/>
        <v>38.129032258064512</v>
      </c>
      <c r="AF218" s="8">
        <f t="shared" si="25"/>
        <v>41.310344827586206</v>
      </c>
      <c r="AG218" s="16">
        <f t="shared" si="26"/>
        <v>39.719688542825359</v>
      </c>
      <c r="AH218" s="16">
        <f t="shared" si="27"/>
        <v>81.773875806451613</v>
      </c>
      <c r="AI218" s="16">
        <f t="shared" si="28"/>
        <v>83.276304421768714</v>
      </c>
      <c r="AJ218" s="16">
        <f t="shared" si="29"/>
        <v>82.525090114110156</v>
      </c>
    </row>
    <row r="219" spans="1:36">
      <c r="A219" s="12" t="s">
        <v>11</v>
      </c>
      <c r="B219" s="13">
        <v>0.1</v>
      </c>
      <c r="C219" s="1">
        <v>2.23</v>
      </c>
      <c r="D219" s="2">
        <v>2.23</v>
      </c>
      <c r="E219" s="1">
        <v>2.2200000000000002</v>
      </c>
      <c r="F219" s="3">
        <v>2.23</v>
      </c>
      <c r="G219" s="3">
        <v>2.23</v>
      </c>
      <c r="H219" s="2">
        <v>2.23</v>
      </c>
      <c r="I219" s="14">
        <v>1.7100000000000001E-2</v>
      </c>
      <c r="J219" s="15">
        <v>1.8100000000000002E-2</v>
      </c>
      <c r="K219" s="14">
        <v>1.3999999999999999E-4</v>
      </c>
      <c r="L219" s="4">
        <v>1.3999999999999999E-4</v>
      </c>
      <c r="M219" s="4">
        <v>1.52E-2</v>
      </c>
      <c r="N219" s="4">
        <v>1.38E-2</v>
      </c>
      <c r="O219" s="14">
        <v>2.81</v>
      </c>
      <c r="P219" s="15">
        <v>2.98</v>
      </c>
      <c r="Q219" s="14">
        <v>1.3299999999999999E-2</v>
      </c>
      <c r="R219" s="4">
        <v>1.32E-2</v>
      </c>
      <c r="S219" s="4">
        <v>2.5</v>
      </c>
      <c r="T219" s="15">
        <v>2.2599999999999998</v>
      </c>
      <c r="U219" s="64">
        <v>5.3099999999999996E-3</v>
      </c>
      <c r="V219" s="64">
        <v>5.8599999999999998E-3</v>
      </c>
      <c r="W219" s="64">
        <v>5.5849999999999997E-3</v>
      </c>
      <c r="X219" s="65">
        <v>0.99468999999999996</v>
      </c>
      <c r="Y219" s="66">
        <v>0.99414000000000002</v>
      </c>
      <c r="Z219" s="67">
        <v>0.99441500000000005</v>
      </c>
      <c r="AA219" s="4">
        <v>89.5</v>
      </c>
      <c r="AB219" s="4">
        <v>76.5</v>
      </c>
      <c r="AC219" s="15">
        <v>83</v>
      </c>
      <c r="AD219" s="7"/>
      <c r="AE219" s="16">
        <f t="shared" si="24"/>
        <v>0.53200000000000003</v>
      </c>
      <c r="AF219" s="8">
        <f t="shared" si="25"/>
        <v>0.58407079646017701</v>
      </c>
      <c r="AG219" s="16">
        <f t="shared" si="26"/>
        <v>0.55803539823008852</v>
      </c>
      <c r="AH219" s="16">
        <f t="shared" si="27"/>
        <v>89.756812989323848</v>
      </c>
      <c r="AI219" s="16">
        <f t="shared" si="28"/>
        <v>76.577173825503337</v>
      </c>
      <c r="AJ219" s="16">
        <f t="shared" si="29"/>
        <v>83.166993407413599</v>
      </c>
    </row>
    <row r="220" spans="1:36">
      <c r="A220" s="12" t="s">
        <v>11</v>
      </c>
      <c r="B220" s="13">
        <v>0.3</v>
      </c>
      <c r="C220" s="1">
        <v>2.25</v>
      </c>
      <c r="D220" s="2">
        <v>2.25</v>
      </c>
      <c r="E220" s="1">
        <v>2.2400000000000002</v>
      </c>
      <c r="F220" s="3">
        <v>2.2000000000000002</v>
      </c>
      <c r="G220" s="3">
        <v>2.25</v>
      </c>
      <c r="H220" s="2">
        <v>2.25</v>
      </c>
      <c r="I220" s="14">
        <v>6.6E-3</v>
      </c>
      <c r="J220" s="15">
        <v>6.5799999999999999E-3</v>
      </c>
      <c r="K220" s="14">
        <v>9.1399999999999999E-5</v>
      </c>
      <c r="L220" s="4">
        <v>1.22E-4</v>
      </c>
      <c r="M220" s="4">
        <v>5.3600000000000002E-3</v>
      </c>
      <c r="N220" s="4">
        <v>5.6600000000000001E-3</v>
      </c>
      <c r="O220" s="14">
        <v>2.79</v>
      </c>
      <c r="P220" s="15">
        <v>2.78</v>
      </c>
      <c r="Q220" s="14">
        <v>5.0799999999999998E-2</v>
      </c>
      <c r="R220" s="4">
        <v>6.6199999999999995E-2</v>
      </c>
      <c r="S220" s="4">
        <v>2.25</v>
      </c>
      <c r="T220" s="15">
        <v>2.38</v>
      </c>
      <c r="U220" s="64">
        <v>2.2599999999999999E-2</v>
      </c>
      <c r="V220" s="64">
        <v>2.7799999999999998E-2</v>
      </c>
      <c r="W220" s="64">
        <v>2.52E-2</v>
      </c>
      <c r="X220" s="65">
        <v>0.97740000000000005</v>
      </c>
      <c r="Y220" s="66">
        <v>0.97219999999999995</v>
      </c>
      <c r="Z220" s="67">
        <v>0.9748</v>
      </c>
      <c r="AA220" s="4">
        <v>83.6</v>
      </c>
      <c r="AB220" s="4">
        <v>89.6</v>
      </c>
      <c r="AC220" s="15">
        <v>86.6</v>
      </c>
      <c r="AD220" s="7"/>
      <c r="AE220" s="16">
        <f t="shared" si="24"/>
        <v>2.2577777777777777</v>
      </c>
      <c r="AF220" s="8">
        <f t="shared" si="25"/>
        <v>2.7815126050420167</v>
      </c>
      <c r="AG220" s="16">
        <f t="shared" si="26"/>
        <v>2.5196451914098974</v>
      </c>
      <c r="AH220" s="16">
        <f t="shared" si="27"/>
        <v>83.679778494623662</v>
      </c>
      <c r="AI220" s="16">
        <f t="shared" si="28"/>
        <v>89.580296043165475</v>
      </c>
      <c r="AJ220" s="16">
        <f t="shared" si="29"/>
        <v>86.630037268894569</v>
      </c>
    </row>
    <row r="221" spans="1:36">
      <c r="A221" s="12" t="s">
        <v>11</v>
      </c>
      <c r="B221" s="13">
        <v>1</v>
      </c>
      <c r="C221" s="1">
        <v>2.23</v>
      </c>
      <c r="D221" s="2">
        <v>2.23</v>
      </c>
      <c r="E221" s="1">
        <v>2.23</v>
      </c>
      <c r="F221" s="3">
        <v>2.23</v>
      </c>
      <c r="G221" s="3">
        <v>2.23</v>
      </c>
      <c r="H221" s="2">
        <v>2.23</v>
      </c>
      <c r="I221" s="14">
        <v>1.8800000000000001E-2</v>
      </c>
      <c r="J221" s="15">
        <v>1.8499999999999999E-2</v>
      </c>
      <c r="K221" s="14">
        <v>7.5699999999999997E-5</v>
      </c>
      <c r="L221" s="4">
        <v>7.6899999999999999E-5</v>
      </c>
      <c r="M221" s="4">
        <v>1.6E-2</v>
      </c>
      <c r="N221" s="4">
        <v>1.67E-2</v>
      </c>
      <c r="O221" s="14">
        <v>3.22</v>
      </c>
      <c r="P221" s="15">
        <v>3.18</v>
      </c>
      <c r="Q221" s="14">
        <v>0</v>
      </c>
      <c r="R221" s="4">
        <v>0</v>
      </c>
      <c r="S221" s="4">
        <v>2.78</v>
      </c>
      <c r="T221" s="15">
        <v>2.9</v>
      </c>
      <c r="U221" s="64">
        <v>0</v>
      </c>
      <c r="V221" s="64">
        <v>0</v>
      </c>
      <c r="W221" s="64">
        <v>0</v>
      </c>
      <c r="X221" s="65">
        <v>1</v>
      </c>
      <c r="Y221" s="66">
        <v>1</v>
      </c>
      <c r="Z221" s="67">
        <v>1</v>
      </c>
      <c r="AA221" s="4">
        <v>84</v>
      </c>
      <c r="AB221" s="4">
        <v>89</v>
      </c>
      <c r="AC221" s="15">
        <v>86.5</v>
      </c>
      <c r="AD221" s="7"/>
      <c r="AE221" s="16">
        <f t="shared" si="24"/>
        <v>0</v>
      </c>
      <c r="AF221" s="8">
        <f t="shared" si="25"/>
        <v>0</v>
      </c>
      <c r="AG221" s="16">
        <f t="shared" si="26"/>
        <v>0</v>
      </c>
      <c r="AH221" s="16">
        <f t="shared" si="27"/>
        <v>86.335403726708066</v>
      </c>
      <c r="AI221" s="16">
        <f t="shared" si="28"/>
        <v>91.194968553459105</v>
      </c>
      <c r="AJ221" s="16">
        <f t="shared" si="29"/>
        <v>88.765186140083586</v>
      </c>
    </row>
    <row r="222" spans="1:36">
      <c r="A222" s="12" t="s">
        <v>10</v>
      </c>
      <c r="B222" s="13">
        <v>0.1</v>
      </c>
      <c r="C222" s="1">
        <v>0.92</v>
      </c>
      <c r="D222" s="2">
        <v>0.92</v>
      </c>
      <c r="E222" s="1">
        <v>0.92</v>
      </c>
      <c r="F222" s="3">
        <v>0.93</v>
      </c>
      <c r="G222" s="3">
        <v>0.92</v>
      </c>
      <c r="H222" s="2">
        <v>0.92</v>
      </c>
      <c r="I222" s="14">
        <v>2.1100000000000001E-2</v>
      </c>
      <c r="J222" s="15">
        <v>2.3E-2</v>
      </c>
      <c r="K222" s="14">
        <v>2.3999999999999998E-3</v>
      </c>
      <c r="L222" s="4">
        <v>2.8400000000000001E-3</v>
      </c>
      <c r="M222" s="4">
        <v>1.52E-2</v>
      </c>
      <c r="N222" s="4">
        <v>1.4800000000000001E-2</v>
      </c>
      <c r="O222" s="14">
        <v>3.03</v>
      </c>
      <c r="P222" s="15">
        <v>3.31</v>
      </c>
      <c r="Q222" s="14">
        <v>0.29599999999999999</v>
      </c>
      <c r="R222" s="4">
        <v>0.35899999999999999</v>
      </c>
      <c r="S222" s="4">
        <v>2.17</v>
      </c>
      <c r="T222" s="15">
        <v>2.11</v>
      </c>
      <c r="U222" s="64">
        <v>0.13600000000000001</v>
      </c>
      <c r="V222" s="64">
        <v>0.17</v>
      </c>
      <c r="W222" s="64">
        <v>0.15300000000000002</v>
      </c>
      <c r="X222" s="65">
        <v>0.86399999999999999</v>
      </c>
      <c r="Y222" s="66">
        <v>0.83</v>
      </c>
      <c r="Z222" s="67">
        <v>0.84699999999999998</v>
      </c>
      <c r="AA222" s="4">
        <v>87.9</v>
      </c>
      <c r="AB222" s="4">
        <v>82</v>
      </c>
      <c r="AC222" s="15">
        <v>85</v>
      </c>
      <c r="AD222" s="7"/>
      <c r="AE222" s="16">
        <f t="shared" si="24"/>
        <v>13.640552995391705</v>
      </c>
      <c r="AF222" s="8">
        <f t="shared" si="25"/>
        <v>17.014218009478675</v>
      </c>
      <c r="AG222" s="16">
        <f t="shared" si="26"/>
        <v>15.32738550243519</v>
      </c>
      <c r="AH222" s="16">
        <f t="shared" si="27"/>
        <v>87.898627062706268</v>
      </c>
      <c r="AI222" s="16">
        <f t="shared" si="28"/>
        <v>81.822578549848942</v>
      </c>
      <c r="AJ222" s="16">
        <f t="shared" si="29"/>
        <v>84.860602806277598</v>
      </c>
    </row>
    <row r="223" spans="1:36">
      <c r="A223" s="12" t="s">
        <v>10</v>
      </c>
      <c r="B223" s="13">
        <v>0.3</v>
      </c>
      <c r="C223" s="1">
        <v>0.92</v>
      </c>
      <c r="D223" s="2">
        <v>0.92</v>
      </c>
      <c r="E223" s="1">
        <v>0.92</v>
      </c>
      <c r="F223" s="3">
        <v>0.92</v>
      </c>
      <c r="G223" s="3">
        <v>0.92</v>
      </c>
      <c r="H223" s="2">
        <v>0.92</v>
      </c>
      <c r="I223" s="14">
        <v>1.8800000000000001E-2</v>
      </c>
      <c r="J223" s="15">
        <v>2.0899999999999998E-2</v>
      </c>
      <c r="K223" s="14">
        <v>7.6300000000000001E-4</v>
      </c>
      <c r="L223" s="4">
        <v>9.3599999999999998E-4</v>
      </c>
      <c r="M223" s="4">
        <v>1.78E-2</v>
      </c>
      <c r="N223" s="4">
        <v>1.7100000000000001E-2</v>
      </c>
      <c r="O223" s="14">
        <v>3.04</v>
      </c>
      <c r="P223" s="15">
        <v>3.42</v>
      </c>
      <c r="Q223" s="14">
        <v>0.112</v>
      </c>
      <c r="R223" s="4">
        <v>0.14199999999999999</v>
      </c>
      <c r="S223" s="4">
        <v>2.85</v>
      </c>
      <c r="T223" s="15">
        <v>2.73</v>
      </c>
      <c r="U223" s="64">
        <v>3.9199999999999999E-2</v>
      </c>
      <c r="V223" s="64">
        <v>5.2200000000000003E-2</v>
      </c>
      <c r="W223" s="64">
        <v>4.5700000000000005E-2</v>
      </c>
      <c r="X223" s="65">
        <v>0.96079999999999999</v>
      </c>
      <c r="Y223" s="66">
        <v>0.94779999999999998</v>
      </c>
      <c r="Z223" s="67">
        <v>0.95430000000000004</v>
      </c>
      <c r="AA223" s="4">
        <v>100</v>
      </c>
      <c r="AB223" s="4">
        <v>86.6</v>
      </c>
      <c r="AC223" s="15">
        <v>93.3</v>
      </c>
      <c r="AD223" s="7"/>
      <c r="AE223" s="16">
        <f t="shared" si="24"/>
        <v>3.929824561403509</v>
      </c>
      <c r="AF223" s="8">
        <f t="shared" si="25"/>
        <v>5.2014652014652007</v>
      </c>
      <c r="AG223" s="16">
        <f t="shared" si="26"/>
        <v>4.5656448814343547</v>
      </c>
      <c r="AH223" s="16">
        <f t="shared" si="27"/>
        <v>99.89028947368422</v>
      </c>
      <c r="AI223" s="16">
        <f t="shared" si="28"/>
        <v>86.744570175438611</v>
      </c>
      <c r="AJ223" s="16">
        <f t="shared" si="29"/>
        <v>93.317429824561415</v>
      </c>
    </row>
    <row r="224" spans="1:36">
      <c r="A224" s="12" t="s">
        <v>10</v>
      </c>
      <c r="B224" s="13">
        <v>1</v>
      </c>
      <c r="C224" s="1">
        <v>0.92</v>
      </c>
      <c r="D224" s="2">
        <v>0.92</v>
      </c>
      <c r="E224" s="1">
        <v>0.92</v>
      </c>
      <c r="F224" s="3">
        <v>0.92</v>
      </c>
      <c r="G224" s="3">
        <v>0.92</v>
      </c>
      <c r="H224" s="2">
        <v>0.92</v>
      </c>
      <c r="I224" s="14">
        <v>2.1100000000000001E-2</v>
      </c>
      <c r="J224" s="15">
        <v>2.06E-2</v>
      </c>
      <c r="K224" s="14">
        <v>2.8600000000000001E-4</v>
      </c>
      <c r="L224" s="4">
        <v>2.2599999999999999E-4</v>
      </c>
      <c r="M224" s="4">
        <v>1.9400000000000001E-2</v>
      </c>
      <c r="N224" s="4">
        <v>1.7899999999999999E-2</v>
      </c>
      <c r="O224" s="14">
        <v>3.25</v>
      </c>
      <c r="P224" s="15">
        <v>3.16</v>
      </c>
      <c r="Q224" s="14">
        <v>2.9000000000000001E-2</v>
      </c>
      <c r="R224" s="4">
        <v>1.9900000000000001E-2</v>
      </c>
      <c r="S224" s="4">
        <v>2.97</v>
      </c>
      <c r="T224" s="15">
        <v>2.75</v>
      </c>
      <c r="U224" s="64">
        <v>9.75E-3</v>
      </c>
      <c r="V224" s="64">
        <v>7.2199999999999999E-3</v>
      </c>
      <c r="W224" s="64">
        <v>8.4849999999999995E-3</v>
      </c>
      <c r="X224" s="65">
        <v>0.99024999999999996</v>
      </c>
      <c r="Y224" s="66">
        <v>0.99278</v>
      </c>
      <c r="Z224" s="67">
        <v>0.99151500000000004</v>
      </c>
      <c r="AA224" s="4">
        <v>93.1</v>
      </c>
      <c r="AB224" s="4">
        <v>87.9</v>
      </c>
      <c r="AC224" s="15">
        <v>90.5</v>
      </c>
      <c r="AD224" s="7"/>
      <c r="AE224" s="16">
        <f t="shared" si="24"/>
        <v>0.97643097643097632</v>
      </c>
      <c r="AF224" s="8">
        <f t="shared" si="25"/>
        <v>0.72363636363636374</v>
      </c>
      <c r="AG224" s="16">
        <f t="shared" si="26"/>
        <v>0.85003367003367003</v>
      </c>
      <c r="AH224" s="16">
        <f t="shared" si="27"/>
        <v>92.871780000000001</v>
      </c>
      <c r="AI224" s="16">
        <f t="shared" si="28"/>
        <v>88.074884018987348</v>
      </c>
      <c r="AJ224" s="16">
        <f t="shared" si="29"/>
        <v>90.473332009493674</v>
      </c>
    </row>
    <row r="225" spans="1:36" s="113" customFormat="1">
      <c r="A225" s="99" t="s">
        <v>51</v>
      </c>
      <c r="B225" s="100">
        <v>0.1</v>
      </c>
      <c r="C225" s="101">
        <v>1.92</v>
      </c>
      <c r="D225" s="102">
        <v>1.92</v>
      </c>
      <c r="E225" s="101">
        <v>1.92</v>
      </c>
      <c r="F225" s="103">
        <v>1.92</v>
      </c>
      <c r="G225" s="103">
        <v>1.92</v>
      </c>
      <c r="H225" s="102">
        <v>1.92</v>
      </c>
      <c r="I225" s="104">
        <v>1.37</v>
      </c>
      <c r="J225" s="105">
        <v>1.34</v>
      </c>
      <c r="K225" s="104">
        <v>0.189</v>
      </c>
      <c r="L225" s="106">
        <v>0.21299999999999999</v>
      </c>
      <c r="M225" s="106">
        <v>0.90800000000000003</v>
      </c>
      <c r="N225" s="106">
        <v>0.86899999999999999</v>
      </c>
      <c r="O225" s="104">
        <v>3.73</v>
      </c>
      <c r="P225" s="105">
        <v>3.65</v>
      </c>
      <c r="Q225" s="104">
        <v>0.48599999999999999</v>
      </c>
      <c r="R225" s="106">
        <v>0.56200000000000006</v>
      </c>
      <c r="S225" s="106">
        <v>2.41</v>
      </c>
      <c r="T225" s="105">
        <v>2.31</v>
      </c>
      <c r="U225" s="107">
        <v>0.20100000000000001</v>
      </c>
      <c r="V225" s="107">
        <v>0.24399999999999999</v>
      </c>
      <c r="W225" s="107">
        <v>0.2225</v>
      </c>
      <c r="X225" s="108">
        <v>0.79899999999999993</v>
      </c>
      <c r="Y225" s="109">
        <v>0.75600000000000001</v>
      </c>
      <c r="Z225" s="110">
        <v>0.77749999999999997</v>
      </c>
      <c r="AA225" s="106">
        <v>86.4</v>
      </c>
      <c r="AB225" s="106">
        <v>88.9</v>
      </c>
      <c r="AC225" s="105">
        <v>87.7</v>
      </c>
      <c r="AD225" s="111"/>
      <c r="AE225" s="112">
        <f t="shared" si="24"/>
        <v>20.165975103734439</v>
      </c>
      <c r="AF225" s="112">
        <f t="shared" si="25"/>
        <v>24.329004329004331</v>
      </c>
      <c r="AG225" s="112">
        <f t="shared" si="26"/>
        <v>22.247489716369387</v>
      </c>
      <c r="AH225" s="16">
        <f t="shared" si="27"/>
        <v>86.326860589812341</v>
      </c>
      <c r="AI225" s="16">
        <f t="shared" si="28"/>
        <v>88.949515068493142</v>
      </c>
      <c r="AJ225" s="112">
        <f t="shared" si="29"/>
        <v>87.638187829152741</v>
      </c>
    </row>
    <row r="226" spans="1:36">
      <c r="A226" s="12" t="s">
        <v>51</v>
      </c>
      <c r="B226" s="13">
        <v>0.3</v>
      </c>
      <c r="C226" s="1">
        <v>1.89</v>
      </c>
      <c r="D226" s="2">
        <v>1.89</v>
      </c>
      <c r="E226" s="1">
        <v>1.89</v>
      </c>
      <c r="F226" s="3">
        <v>1.89</v>
      </c>
      <c r="G226" s="3">
        <v>1.89</v>
      </c>
      <c r="H226" s="2">
        <v>1.89</v>
      </c>
      <c r="I226" s="14">
        <v>1.45</v>
      </c>
      <c r="J226" s="15">
        <v>1.39</v>
      </c>
      <c r="K226" s="14">
        <v>0.15</v>
      </c>
      <c r="L226" s="4">
        <v>0.14599999999999999</v>
      </c>
      <c r="M226" s="4">
        <v>1.25</v>
      </c>
      <c r="N226" s="4">
        <v>1.25</v>
      </c>
      <c r="O226" s="14">
        <v>3.16</v>
      </c>
      <c r="P226" s="15">
        <v>3.03</v>
      </c>
      <c r="Q226" s="14">
        <v>0.29899999999999999</v>
      </c>
      <c r="R226" s="4">
        <v>0.28899999999999998</v>
      </c>
      <c r="S226" s="4">
        <v>2.7</v>
      </c>
      <c r="T226" s="15">
        <v>2.7</v>
      </c>
      <c r="U226" s="64">
        <v>0.111</v>
      </c>
      <c r="V226" s="64">
        <v>0.107</v>
      </c>
      <c r="W226" s="64">
        <v>0.109</v>
      </c>
      <c r="X226" s="65">
        <v>0.88900000000000001</v>
      </c>
      <c r="Y226" s="66">
        <v>0.89300000000000002</v>
      </c>
      <c r="Z226" s="67">
        <v>0.89100000000000001</v>
      </c>
      <c r="AA226" s="4">
        <v>100</v>
      </c>
      <c r="AB226" s="4">
        <v>100</v>
      </c>
      <c r="AC226" s="15">
        <v>100</v>
      </c>
      <c r="AD226" s="7"/>
      <c r="AE226" s="16">
        <f t="shared" si="24"/>
        <v>11.074074074074073</v>
      </c>
      <c r="AF226" s="16">
        <f t="shared" si="25"/>
        <v>10.703703703703702</v>
      </c>
      <c r="AG226" s="16">
        <f t="shared" si="26"/>
        <v>10.888888888888888</v>
      </c>
      <c r="AH226" s="16">
        <f t="shared" si="27"/>
        <v>101.21292246835442</v>
      </c>
      <c r="AI226" s="16">
        <f t="shared" si="28"/>
        <v>105.00534158415844</v>
      </c>
      <c r="AJ226" s="16">
        <f t="shared" si="29"/>
        <v>103.10913202625643</v>
      </c>
    </row>
    <row r="227" spans="1:36">
      <c r="A227" s="12" t="s">
        <v>51</v>
      </c>
      <c r="B227" s="13">
        <v>1</v>
      </c>
      <c r="C227" s="1">
        <v>1.92</v>
      </c>
      <c r="D227" s="2">
        <v>1.92</v>
      </c>
      <c r="E227" s="1">
        <v>1.92</v>
      </c>
      <c r="F227" s="3">
        <v>1.92</v>
      </c>
      <c r="G227" s="3">
        <v>1.92</v>
      </c>
      <c r="H227" s="2">
        <v>1.91</v>
      </c>
      <c r="I227" s="14">
        <v>0.997</v>
      </c>
      <c r="J227" s="15">
        <v>0.99399999999999999</v>
      </c>
      <c r="K227" s="14">
        <v>5.0599999999999999E-2</v>
      </c>
      <c r="L227" s="4">
        <v>6.4299999999999996E-2</v>
      </c>
      <c r="M227" s="4">
        <v>1.26</v>
      </c>
      <c r="N227" s="4">
        <v>1.36</v>
      </c>
      <c r="O227" s="14">
        <v>2.96</v>
      </c>
      <c r="P227" s="15">
        <v>2.95</v>
      </c>
      <c r="Q227" s="62">
        <v>7.5300000000000006E-2</v>
      </c>
      <c r="R227" s="38">
        <v>0.13100000000000001</v>
      </c>
      <c r="S227" s="4">
        <v>3.83</v>
      </c>
      <c r="T227" s="15">
        <v>4.1399999999999997</v>
      </c>
      <c r="U227" s="64">
        <v>1.9699999999999999E-2</v>
      </c>
      <c r="V227" s="64">
        <v>3.1600000000000003E-2</v>
      </c>
      <c r="W227" s="64">
        <v>2.5649999999999999E-2</v>
      </c>
      <c r="X227" s="65">
        <v>0.98029999999999995</v>
      </c>
      <c r="Y227" s="66">
        <v>0.96840000000000004</v>
      </c>
      <c r="Z227" s="67">
        <v>0.97435000000000005</v>
      </c>
      <c r="AA227" s="4">
        <v>100</v>
      </c>
      <c r="AB227" s="4">
        <v>100</v>
      </c>
      <c r="AC227" s="15">
        <v>100</v>
      </c>
      <c r="AD227" s="7"/>
      <c r="AE227" s="16">
        <f t="shared" si="24"/>
        <v>1.9660574412532636</v>
      </c>
      <c r="AF227" s="16">
        <f t="shared" si="25"/>
        <v>3.1642512077294689</v>
      </c>
      <c r="AG227" s="16">
        <f t="shared" si="26"/>
        <v>2.5651543244913664</v>
      </c>
      <c r="AH227" s="16">
        <f t="shared" si="27"/>
        <v>133.6317143581081</v>
      </c>
      <c r="AI227" s="16">
        <f t="shared" si="28"/>
        <v>147.74003898305082</v>
      </c>
      <c r="AJ227" s="16">
        <f t="shared" si="29"/>
        <v>140.68587667057946</v>
      </c>
    </row>
    <row r="228" spans="1:36">
      <c r="A228" s="26" t="s">
        <v>74</v>
      </c>
      <c r="B228" s="5">
        <v>0.1</v>
      </c>
      <c r="C228" s="20">
        <v>1.74</v>
      </c>
      <c r="D228" s="21">
        <v>1.8</v>
      </c>
      <c r="E228" s="20">
        <v>1.75</v>
      </c>
      <c r="F228" s="22">
        <v>1.75</v>
      </c>
      <c r="G228" s="22">
        <v>1.8</v>
      </c>
      <c r="H228" s="21">
        <v>1.8</v>
      </c>
      <c r="I228" s="18">
        <v>5.2729999999999997</v>
      </c>
      <c r="J228" s="17">
        <v>5.0030000000000001</v>
      </c>
      <c r="K228" s="18">
        <v>0.17499999999999999</v>
      </c>
      <c r="L228" s="16">
        <v>0.17299999999999999</v>
      </c>
      <c r="M228" s="16">
        <v>4.6420000000000003</v>
      </c>
      <c r="N228" s="16">
        <v>4.2869999999999999</v>
      </c>
      <c r="O228" s="18">
        <v>25.678999999999998</v>
      </c>
      <c r="P228" s="17">
        <v>24.33</v>
      </c>
      <c r="Q228" s="18">
        <v>7.5999999999999998E-2</v>
      </c>
      <c r="R228" s="16">
        <v>7.0999999999999994E-2</v>
      </c>
      <c r="S228" s="16">
        <v>22.52</v>
      </c>
      <c r="T228" s="17">
        <v>20.745999999999999</v>
      </c>
      <c r="U228" s="68">
        <v>3.0000000000000001E-3</v>
      </c>
      <c r="V228" s="68">
        <v>3.0000000000000001E-3</v>
      </c>
      <c r="W228" s="68">
        <v>3.0000000000000001E-3</v>
      </c>
      <c r="X228" s="65">
        <v>0.997</v>
      </c>
      <c r="Y228" s="66">
        <v>0.997</v>
      </c>
      <c r="Z228" s="67">
        <v>0.997</v>
      </c>
      <c r="AA228" s="16">
        <v>88.2</v>
      </c>
      <c r="AB228" s="16">
        <v>85.8</v>
      </c>
      <c r="AC228" s="17">
        <v>87</v>
      </c>
      <c r="AE228" s="16">
        <f t="shared" si="24"/>
        <v>0.33747779751332146</v>
      </c>
      <c r="AF228" s="16">
        <f t="shared" si="25"/>
        <v>0.34223464764291911</v>
      </c>
      <c r="AG228" s="16">
        <f t="shared" si="26"/>
        <v>0.33985622257812031</v>
      </c>
      <c r="AH228" s="16">
        <f t="shared" si="27"/>
        <v>88.191383620857508</v>
      </c>
      <c r="AI228" s="16">
        <f t="shared" si="28"/>
        <v>85.755578092889436</v>
      </c>
      <c r="AJ228" s="16">
        <f t="shared" si="29"/>
        <v>86.973480856873465</v>
      </c>
    </row>
    <row r="229" spans="1:36">
      <c r="A229" s="26" t="s">
        <v>74</v>
      </c>
      <c r="B229" s="5">
        <v>0.3</v>
      </c>
      <c r="C229" s="20">
        <v>1.79</v>
      </c>
      <c r="D229" s="21">
        <v>1.79</v>
      </c>
      <c r="E229" s="20">
        <v>1.75</v>
      </c>
      <c r="F229" s="22">
        <v>1.75</v>
      </c>
      <c r="G229" s="22">
        <v>1.8</v>
      </c>
      <c r="H229" s="21">
        <v>1.8</v>
      </c>
      <c r="I229" s="18">
        <v>5.6349999999999998</v>
      </c>
      <c r="J229" s="17">
        <v>5.47</v>
      </c>
      <c r="K229" s="18">
        <v>0.42699999999999999</v>
      </c>
      <c r="L229" s="16">
        <v>0.47899999999999998</v>
      </c>
      <c r="M229" s="16">
        <v>5.4870000000000001</v>
      </c>
      <c r="N229" s="16">
        <v>5.1470000000000002</v>
      </c>
      <c r="O229" s="18">
        <v>26.59</v>
      </c>
      <c r="P229" s="17">
        <v>25.763000000000002</v>
      </c>
      <c r="Q229" s="18">
        <v>0.22</v>
      </c>
      <c r="R229" s="16">
        <v>0.32300000000000001</v>
      </c>
      <c r="S229" s="16">
        <v>25.85</v>
      </c>
      <c r="T229" s="17">
        <v>24.15</v>
      </c>
      <c r="U229" s="68">
        <v>8.0000000000000002E-3</v>
      </c>
      <c r="V229" s="68">
        <v>1.2999999999999999E-2</v>
      </c>
      <c r="W229" s="68">
        <v>1.0999999999999999E-2</v>
      </c>
      <c r="X229" s="65">
        <v>0.99199999999999999</v>
      </c>
      <c r="Y229" s="66">
        <v>0.98699999999999999</v>
      </c>
      <c r="Z229" s="67">
        <v>0.98899999999999999</v>
      </c>
      <c r="AA229" s="16">
        <v>98.6</v>
      </c>
      <c r="AB229" s="16">
        <v>95.8</v>
      </c>
      <c r="AC229" s="17">
        <v>97.2</v>
      </c>
      <c r="AE229" s="16">
        <f t="shared" si="24"/>
        <v>0.85106382978723405</v>
      </c>
      <c r="AF229" s="16">
        <f t="shared" si="25"/>
        <v>1.337474120082816</v>
      </c>
      <c r="AG229" s="16">
        <f t="shared" si="26"/>
        <v>1.094268974935025</v>
      </c>
      <c r="AH229" s="16">
        <f t="shared" si="27"/>
        <v>98.595949605114711</v>
      </c>
      <c r="AI229" s="16">
        <f t="shared" si="28"/>
        <v>95.828622248961665</v>
      </c>
      <c r="AJ229" s="16">
        <f t="shared" si="29"/>
        <v>97.212285927038181</v>
      </c>
    </row>
    <row r="230" spans="1:36">
      <c r="A230" s="26" t="s">
        <v>74</v>
      </c>
      <c r="B230" s="5">
        <v>1</v>
      </c>
      <c r="C230" s="20">
        <v>1.79</v>
      </c>
      <c r="D230" s="21">
        <v>1.79</v>
      </c>
      <c r="E230" s="20">
        <v>1.75</v>
      </c>
      <c r="F230" s="22">
        <v>1.75</v>
      </c>
      <c r="G230" s="22">
        <v>1.79</v>
      </c>
      <c r="H230" s="21">
        <v>1.79</v>
      </c>
      <c r="I230" s="18">
        <v>5.44</v>
      </c>
      <c r="J230" s="17">
        <v>4.9859999999999998</v>
      </c>
      <c r="K230" s="18">
        <v>1.2849999999999999</v>
      </c>
      <c r="L230" s="16">
        <v>1.3180000000000001</v>
      </c>
      <c r="M230" s="16">
        <v>5.7640000000000002</v>
      </c>
      <c r="N230" s="16">
        <v>5.375</v>
      </c>
      <c r="O230" s="18">
        <v>22.363</v>
      </c>
      <c r="P230" s="17">
        <v>20.091000000000001</v>
      </c>
      <c r="Q230" s="18">
        <v>0.63500000000000001</v>
      </c>
      <c r="R230" s="16">
        <v>0.70099999999999996</v>
      </c>
      <c r="S230" s="16">
        <v>23.984999999999999</v>
      </c>
      <c r="T230" s="17">
        <v>22.035</v>
      </c>
      <c r="U230" s="68">
        <v>2.5999999999999999E-2</v>
      </c>
      <c r="V230" s="68">
        <v>3.2000000000000001E-2</v>
      </c>
      <c r="W230" s="68">
        <v>2.9000000000000001E-2</v>
      </c>
      <c r="X230" s="65">
        <v>0.97399999999999998</v>
      </c>
      <c r="Y230" s="66">
        <v>0.96799999999999997</v>
      </c>
      <c r="Z230" s="67">
        <v>0.97099999999999997</v>
      </c>
      <c r="AA230" s="4">
        <v>100</v>
      </c>
      <c r="AB230" s="4">
        <v>100</v>
      </c>
      <c r="AC230" s="15">
        <v>100</v>
      </c>
      <c r="AE230" s="16">
        <f t="shared" si="24"/>
        <v>2.6474880133416723</v>
      </c>
      <c r="AF230" s="16">
        <f t="shared" si="25"/>
        <v>3.1813024733378716</v>
      </c>
      <c r="AG230" s="16">
        <f t="shared" si="26"/>
        <v>2.9143952433397722</v>
      </c>
      <c r="AH230" s="16">
        <f t="shared" si="27"/>
        <v>111.98552407995348</v>
      </c>
      <c r="AI230" s="16">
        <f t="shared" si="28"/>
        <v>115.4911236374496</v>
      </c>
      <c r="AJ230" s="16">
        <f t="shared" si="29"/>
        <v>113.73832385870153</v>
      </c>
    </row>
    <row r="231" spans="1:36" s="130" customFormat="1">
      <c r="A231" s="114" t="s">
        <v>29</v>
      </c>
      <c r="B231" s="115">
        <v>0.1</v>
      </c>
      <c r="C231" s="116">
        <v>1.92</v>
      </c>
      <c r="D231" s="117">
        <v>1.92</v>
      </c>
      <c r="E231" s="116">
        <v>1.93</v>
      </c>
      <c r="F231" s="118">
        <v>1.93</v>
      </c>
      <c r="G231" s="118">
        <v>1.92</v>
      </c>
      <c r="H231" s="117">
        <v>1.92</v>
      </c>
      <c r="I231" s="119">
        <v>2.44</v>
      </c>
      <c r="J231" s="120">
        <v>2.2999999999999998</v>
      </c>
      <c r="K231" s="119">
        <v>6.0099999999999997E-3</v>
      </c>
      <c r="L231" s="121">
        <v>7.1900000000000002E-3</v>
      </c>
      <c r="M231" s="121">
        <v>0.14099999999999999</v>
      </c>
      <c r="N231" s="121">
        <v>0.14899999999999999</v>
      </c>
      <c r="O231" s="119">
        <v>3.22</v>
      </c>
      <c r="P231" s="120">
        <v>3.04</v>
      </c>
      <c r="Q231" s="122">
        <v>5.45E-3</v>
      </c>
      <c r="R231" s="123">
        <v>7.5300000000000002E-3</v>
      </c>
      <c r="S231" s="123">
        <v>0.20899999999999999</v>
      </c>
      <c r="T231" s="124">
        <v>0.22</v>
      </c>
      <c r="U231" s="125" t="s">
        <v>69</v>
      </c>
      <c r="V231" s="125" t="s">
        <v>69</v>
      </c>
      <c r="W231" s="125" t="s">
        <v>69</v>
      </c>
      <c r="X231" s="126" t="s">
        <v>69</v>
      </c>
      <c r="Y231" s="125" t="s">
        <v>69</v>
      </c>
      <c r="Z231" s="127" t="s">
        <v>69</v>
      </c>
      <c r="AA231" s="121">
        <v>6.78</v>
      </c>
      <c r="AB231" s="121">
        <v>7.65</v>
      </c>
      <c r="AC231" s="120">
        <v>7.22</v>
      </c>
      <c r="AD231" s="128" t="s">
        <v>90</v>
      </c>
      <c r="AE231" s="129">
        <f t="shared" si="24"/>
        <v>2.6076555023923444</v>
      </c>
      <c r="AF231" s="129">
        <f t="shared" si="25"/>
        <v>3.4227272727272733</v>
      </c>
      <c r="AG231" s="129">
        <f t="shared" si="26"/>
        <v>3.0151913875598089</v>
      </c>
      <c r="AH231" s="129">
        <f t="shared" si="27"/>
        <v>6.7727715062111793</v>
      </c>
      <c r="AI231" s="129">
        <f t="shared" si="28"/>
        <v>7.6496669243421049</v>
      </c>
      <c r="AJ231" s="129">
        <f t="shared" si="29"/>
        <v>7.2112192152766426</v>
      </c>
    </row>
    <row r="232" spans="1:36" s="130" customFormat="1">
      <c r="A232" s="114" t="s">
        <v>29</v>
      </c>
      <c r="B232" s="115">
        <v>0.3</v>
      </c>
      <c r="C232" s="116">
        <v>1.89</v>
      </c>
      <c r="D232" s="117">
        <v>1.89</v>
      </c>
      <c r="E232" s="116">
        <v>1.92</v>
      </c>
      <c r="F232" s="118">
        <v>1.89</v>
      </c>
      <c r="G232" s="118">
        <v>1.9</v>
      </c>
      <c r="H232" s="117">
        <v>1.9</v>
      </c>
      <c r="I232" s="119">
        <v>1.38</v>
      </c>
      <c r="J232" s="120">
        <v>1.28</v>
      </c>
      <c r="K232" s="119">
        <v>2.7899999999999999E-3</v>
      </c>
      <c r="L232" s="121">
        <v>2.96E-3</v>
      </c>
      <c r="M232" s="121">
        <v>2.9100000000000001E-2</v>
      </c>
      <c r="N232" s="121">
        <v>3.3799999999999997E-2</v>
      </c>
      <c r="O232" s="119">
        <v>2.42</v>
      </c>
      <c r="P232" s="120">
        <v>2.23</v>
      </c>
      <c r="Q232" s="122">
        <v>0</v>
      </c>
      <c r="R232" s="123">
        <v>0</v>
      </c>
      <c r="S232" s="123">
        <v>0.11</v>
      </c>
      <c r="T232" s="124">
        <v>0.11799999999999999</v>
      </c>
      <c r="U232" s="125" t="s">
        <v>69</v>
      </c>
      <c r="V232" s="125" t="s">
        <v>69</v>
      </c>
      <c r="W232" s="125" t="s">
        <v>69</v>
      </c>
      <c r="X232" s="126" t="s">
        <v>69</v>
      </c>
      <c r="Y232" s="125" t="s">
        <v>69</v>
      </c>
      <c r="Z232" s="127" t="s">
        <v>69</v>
      </c>
      <c r="AA232" s="121">
        <v>2.36</v>
      </c>
      <c r="AB232" s="121">
        <v>2.92</v>
      </c>
      <c r="AC232" s="120">
        <v>2.64</v>
      </c>
      <c r="AD232" s="128" t="s">
        <v>90</v>
      </c>
      <c r="AE232" s="129">
        <f t="shared" si="24"/>
        <v>0</v>
      </c>
      <c r="AF232" s="129">
        <f t="shared" si="25"/>
        <v>0</v>
      </c>
      <c r="AG232" s="129">
        <f t="shared" si="26"/>
        <v>0</v>
      </c>
      <c r="AH232" s="129">
        <f t="shared" si="27"/>
        <v>4.5454545454545459</v>
      </c>
      <c r="AI232" s="129">
        <f t="shared" si="28"/>
        <v>5.291479820627802</v>
      </c>
      <c r="AJ232" s="129">
        <f t="shared" si="29"/>
        <v>4.9184671830411739</v>
      </c>
    </row>
    <row r="233" spans="1:36" s="130" customFormat="1">
      <c r="A233" s="114" t="s">
        <v>29</v>
      </c>
      <c r="B233" s="115">
        <v>1</v>
      </c>
      <c r="C233" s="116">
        <v>1.92</v>
      </c>
      <c r="D233" s="117">
        <v>1.92</v>
      </c>
      <c r="E233" s="116">
        <v>1.91</v>
      </c>
      <c r="F233" s="118">
        <v>1.9</v>
      </c>
      <c r="G233" s="118">
        <v>1.92</v>
      </c>
      <c r="H233" s="117">
        <v>1.92</v>
      </c>
      <c r="I233" s="119">
        <v>2.37</v>
      </c>
      <c r="J233" s="120">
        <v>2.2599999999999998</v>
      </c>
      <c r="K233" s="119">
        <v>1.01E-3</v>
      </c>
      <c r="L233" s="121">
        <v>1.2600000000000001E-3</v>
      </c>
      <c r="M233" s="121">
        <v>4.1799999999999997E-2</v>
      </c>
      <c r="N233" s="121">
        <v>4.07E-2</v>
      </c>
      <c r="O233" s="119">
        <v>3.61</v>
      </c>
      <c r="P233" s="120">
        <v>3.45</v>
      </c>
      <c r="Q233" s="122">
        <v>1.26E-2</v>
      </c>
      <c r="R233" s="123">
        <v>1.3100000000000001E-2</v>
      </c>
      <c r="S233" s="123">
        <v>7.1300000000000002E-2</v>
      </c>
      <c r="T233" s="124">
        <v>6.9500000000000006E-2</v>
      </c>
      <c r="U233" s="125" t="s">
        <v>69</v>
      </c>
      <c r="V233" s="125" t="s">
        <v>69</v>
      </c>
      <c r="W233" s="125" t="s">
        <v>69</v>
      </c>
      <c r="X233" s="126" t="s">
        <v>69</v>
      </c>
      <c r="Y233" s="125" t="s">
        <v>69</v>
      </c>
      <c r="Z233" s="127" t="s">
        <v>69</v>
      </c>
      <c r="AA233" s="121">
        <v>2.56</v>
      </c>
      <c r="AB233" s="121">
        <v>2.64</v>
      </c>
      <c r="AC233" s="120">
        <v>2.6</v>
      </c>
      <c r="AD233" s="128" t="s">
        <v>90</v>
      </c>
      <c r="AE233" s="129">
        <f t="shared" ref="AE226:AE233" si="30">Q233/S233*100</f>
        <v>17.671809256661991</v>
      </c>
      <c r="AF233" s="129">
        <f t="shared" ref="AF226:AF233" si="31">R233/T233*100</f>
        <v>18.848920863309353</v>
      </c>
      <c r="AG233" s="129">
        <f t="shared" ref="AG232:AG233" si="32">AVERAGE(AE233:AF233)</f>
        <v>18.260365059985673</v>
      </c>
      <c r="AH233" s="129">
        <f t="shared" ref="AH226:AI233" si="33">(Q233*3.3333+S233*2)/(O233*2)*100</f>
        <v>2.5567808864265928</v>
      </c>
      <c r="AI233" s="129">
        <f t="shared" si="33"/>
        <v>2.6473366666666669</v>
      </c>
      <c r="AJ233" s="129">
        <f t="shared" ref="AJ226:AJ233" si="34">AVERAGE(AH233:AI233)</f>
        <v>2.6020587765466301</v>
      </c>
    </row>
    <row r="234" spans="1:36">
      <c r="A234" s="26" t="s">
        <v>81</v>
      </c>
      <c r="B234" s="5">
        <v>0.1</v>
      </c>
      <c r="C234" s="20">
        <v>0.48</v>
      </c>
      <c r="D234" s="21">
        <v>0.48</v>
      </c>
      <c r="E234" s="20">
        <v>0.49</v>
      </c>
      <c r="F234" s="22">
        <v>0.48</v>
      </c>
      <c r="G234" s="22">
        <v>0.48</v>
      </c>
      <c r="H234" s="21">
        <v>0.49</v>
      </c>
      <c r="I234" s="46">
        <v>7.8825995807127888E-2</v>
      </c>
      <c r="J234" s="59">
        <v>7.8870346598202828E-2</v>
      </c>
      <c r="K234" s="46">
        <v>9.2227979274611405E-2</v>
      </c>
      <c r="L234" s="45">
        <v>9.6855791962174947E-2</v>
      </c>
      <c r="M234" s="49">
        <v>3.9128352490421459E-2</v>
      </c>
      <c r="N234" s="49">
        <v>3.8325781063677559E-2</v>
      </c>
      <c r="O234" s="61">
        <v>0.39390616596886352</v>
      </c>
      <c r="P234" s="48">
        <v>0.39412791992423818</v>
      </c>
      <c r="Q234" s="61">
        <v>0.18436643332251243</v>
      </c>
      <c r="R234" s="47">
        <v>0.19362205869763952</v>
      </c>
      <c r="S234" s="47">
        <v>0.195417949385331</v>
      </c>
      <c r="T234" s="48">
        <v>0.19140509225161184</v>
      </c>
      <c r="U234" s="68">
        <v>0.94299999999999995</v>
      </c>
      <c r="V234" s="68">
        <v>1.012</v>
      </c>
      <c r="W234" s="68">
        <v>0.97799999999999998</v>
      </c>
      <c r="X234" s="65">
        <v>5.7000000000000051E-2</v>
      </c>
      <c r="Y234" s="66">
        <v>-1.2000000000000011E-2</v>
      </c>
      <c r="Z234" s="67">
        <v>2.200000000000002E-2</v>
      </c>
      <c r="AA234" s="4">
        <v>100</v>
      </c>
      <c r="AB234" s="4">
        <v>100</v>
      </c>
      <c r="AC234" s="15">
        <v>100</v>
      </c>
      <c r="AE234" s="16">
        <f t="shared" ref="AE234:AE273" si="35">Q234/S234*100</f>
        <v>94.344677089499669</v>
      </c>
      <c r="AF234" s="16">
        <f t="shared" ref="AF234:AF273" si="36">R234/T234*100</f>
        <v>101.15825886341277</v>
      </c>
      <c r="AG234" s="16">
        <f t="shared" ref="AG234:AG273" si="37">AVERAGE(AE234:AF234)</f>
        <v>97.751467976456212</v>
      </c>
      <c r="AH234" s="16">
        <f t="shared" ref="AH234:AH273" si="38">(Q234*3.3333+S234*2)/(O234*2)*100</f>
        <v>127.61726241219382</v>
      </c>
      <c r="AI234" s="16">
        <f t="shared" ref="AI234:AI273" si="39">(R234*3.3333+T234*2)/(P234*2)*100</f>
        <v>130.44122742658206</v>
      </c>
      <c r="AJ234" s="16">
        <f t="shared" ref="AJ234:AJ273" si="40">AVERAGE(AH234:AI234)</f>
        <v>129.02924491938793</v>
      </c>
    </row>
    <row r="235" spans="1:36">
      <c r="A235" s="26" t="s">
        <v>81</v>
      </c>
      <c r="B235" s="5">
        <v>0.3</v>
      </c>
      <c r="C235" s="20">
        <v>0.49</v>
      </c>
      <c r="D235" s="21">
        <v>0.49</v>
      </c>
      <c r="E235" s="20">
        <v>0.48</v>
      </c>
      <c r="F235" s="22">
        <v>0.49</v>
      </c>
      <c r="G235" s="22">
        <v>0.48</v>
      </c>
      <c r="H235" s="21">
        <v>0.48</v>
      </c>
      <c r="I235" s="46">
        <v>7.7582748244734198E-2</v>
      </c>
      <c r="J235" s="59">
        <v>8.5469409282700429E-2</v>
      </c>
      <c r="K235" s="46">
        <v>8.5124148538782682E-2</v>
      </c>
      <c r="L235" s="45">
        <v>8.6223277909738716E-2</v>
      </c>
      <c r="M235" s="49">
        <v>3.6040165902641301E-2</v>
      </c>
      <c r="N235" s="49">
        <v>3.6713735558408213E-2</v>
      </c>
      <c r="O235" s="61">
        <v>0.38770237079646341</v>
      </c>
      <c r="P235" s="17">
        <v>0.42699999999999999</v>
      </c>
      <c r="Q235" s="18">
        <v>0.17</v>
      </c>
      <c r="R235" s="16">
        <v>0.17199999999999999</v>
      </c>
      <c r="S235" s="16">
        <v>0.18</v>
      </c>
      <c r="T235" s="17">
        <v>0.183</v>
      </c>
      <c r="U235" s="68">
        <v>0.94499999999999995</v>
      </c>
      <c r="V235" s="68">
        <v>0.94</v>
      </c>
      <c r="W235" s="68">
        <v>0.94299999999999995</v>
      </c>
      <c r="X235" s="65">
        <v>5.5000000000000049E-2</v>
      </c>
      <c r="Y235" s="66">
        <v>6.0000000000000053E-2</v>
      </c>
      <c r="Z235" s="67">
        <v>5.7000000000000051E-2</v>
      </c>
      <c r="AA235" s="4">
        <v>100</v>
      </c>
      <c r="AB235" s="4">
        <v>100</v>
      </c>
      <c r="AC235" s="15">
        <v>100</v>
      </c>
      <c r="AE235" s="16">
        <f t="shared" si="35"/>
        <v>94.444444444444457</v>
      </c>
      <c r="AF235" s="16">
        <f t="shared" si="36"/>
        <v>93.989071038251353</v>
      </c>
      <c r="AG235" s="16">
        <f t="shared" si="37"/>
        <v>94.216757741347905</v>
      </c>
      <c r="AH235" s="16">
        <f t="shared" si="38"/>
        <v>119.50674922316635</v>
      </c>
      <c r="AI235" s="16">
        <f t="shared" si="39"/>
        <v>109.99152224824356</v>
      </c>
      <c r="AJ235" s="16">
        <f t="shared" si="40"/>
        <v>114.74913573570495</v>
      </c>
    </row>
    <row r="236" spans="1:36">
      <c r="A236" s="26" t="s">
        <v>81</v>
      </c>
      <c r="B236" s="5">
        <v>1</v>
      </c>
      <c r="C236" s="20">
        <v>0.48</v>
      </c>
      <c r="D236" s="21">
        <v>0.48</v>
      </c>
      <c r="E236" s="20">
        <v>0.49</v>
      </c>
      <c r="F236" s="22">
        <v>0.49</v>
      </c>
      <c r="G236" s="22">
        <v>0.49</v>
      </c>
      <c r="H236" s="21">
        <v>0.49</v>
      </c>
      <c r="I236" s="46">
        <v>7.9616525907327096E-2</v>
      </c>
      <c r="J236" s="59">
        <v>7.7852510208983899E-2</v>
      </c>
      <c r="K236" s="46">
        <v>8.6354295108919024E-2</v>
      </c>
      <c r="L236" s="45">
        <v>8.7668918918918926E-2</v>
      </c>
      <c r="M236" s="49">
        <v>3.8569576490924809E-2</v>
      </c>
      <c r="N236" s="49">
        <v>4.2292239374074857E-2</v>
      </c>
      <c r="O236" s="18">
        <v>0.38900000000000001</v>
      </c>
      <c r="P236" s="17">
        <v>0.39800000000000002</v>
      </c>
      <c r="Q236" s="18">
        <v>0.17199999999999999</v>
      </c>
      <c r="R236" s="16">
        <v>0.17499999999999999</v>
      </c>
      <c r="S236" s="16">
        <v>0.192</v>
      </c>
      <c r="T236" s="17">
        <v>0.21099999999999999</v>
      </c>
      <c r="U236" s="68">
        <v>0.89700000000000002</v>
      </c>
      <c r="V236" s="68">
        <v>0.83</v>
      </c>
      <c r="W236" s="68">
        <v>0.86399999999999999</v>
      </c>
      <c r="X236" s="65">
        <v>0.10299999999999998</v>
      </c>
      <c r="Y236" s="66">
        <v>0.17000000000000004</v>
      </c>
      <c r="Z236" s="67">
        <v>0.13600000000000001</v>
      </c>
      <c r="AA236" s="4">
        <v>100</v>
      </c>
      <c r="AB236" s="4">
        <v>100</v>
      </c>
      <c r="AC236" s="15">
        <v>100</v>
      </c>
      <c r="AE236" s="16">
        <f t="shared" si="35"/>
        <v>89.583333333333329</v>
      </c>
      <c r="AF236" s="16">
        <f t="shared" si="36"/>
        <v>82.938388625592424</v>
      </c>
      <c r="AG236" s="16">
        <f t="shared" si="37"/>
        <v>86.260860979462876</v>
      </c>
      <c r="AH236" s="16">
        <f t="shared" si="38"/>
        <v>123.04982005141387</v>
      </c>
      <c r="AI236" s="16">
        <f t="shared" si="39"/>
        <v>126.29742462311557</v>
      </c>
      <c r="AJ236" s="16">
        <f t="shared" si="40"/>
        <v>124.67362233726473</v>
      </c>
    </row>
    <row r="237" spans="1:36">
      <c r="A237" s="12" t="s">
        <v>28</v>
      </c>
      <c r="B237" s="13">
        <v>0.1</v>
      </c>
      <c r="C237" s="1">
        <v>2.06</v>
      </c>
      <c r="D237" s="2">
        <v>2.06</v>
      </c>
      <c r="E237" s="1">
        <v>2.06</v>
      </c>
      <c r="F237" s="3">
        <v>2.06</v>
      </c>
      <c r="G237" s="3">
        <v>2.06</v>
      </c>
      <c r="H237" s="2">
        <v>2.06</v>
      </c>
      <c r="I237" s="14">
        <v>0.12</v>
      </c>
      <c r="J237" s="15">
        <v>0.115</v>
      </c>
      <c r="K237" s="14">
        <v>0</v>
      </c>
      <c r="L237" s="4">
        <v>0</v>
      </c>
      <c r="M237" s="4">
        <v>0.111</v>
      </c>
      <c r="N237" s="4">
        <v>0.106</v>
      </c>
      <c r="O237" s="14">
        <v>3.3</v>
      </c>
      <c r="P237" s="15">
        <v>3.19</v>
      </c>
      <c r="Q237" s="63">
        <v>0</v>
      </c>
      <c r="R237" s="40">
        <v>0</v>
      </c>
      <c r="S237" s="38">
        <v>3.08</v>
      </c>
      <c r="T237" s="39">
        <v>2.93</v>
      </c>
      <c r="U237" s="64">
        <v>0</v>
      </c>
      <c r="V237" s="64">
        <v>0</v>
      </c>
      <c r="W237" s="64">
        <v>0</v>
      </c>
      <c r="X237" s="65">
        <v>1</v>
      </c>
      <c r="Y237" s="66">
        <v>1</v>
      </c>
      <c r="Z237" s="67">
        <v>1</v>
      </c>
      <c r="AA237" s="4">
        <v>91.7</v>
      </c>
      <c r="AB237" s="4">
        <v>90.4</v>
      </c>
      <c r="AC237" s="15">
        <v>91</v>
      </c>
      <c r="AD237" s="7"/>
      <c r="AE237" s="16">
        <f t="shared" si="35"/>
        <v>0</v>
      </c>
      <c r="AF237" s="16">
        <f t="shared" si="36"/>
        <v>0</v>
      </c>
      <c r="AG237" s="16">
        <f t="shared" si="37"/>
        <v>0</v>
      </c>
      <c r="AH237" s="16">
        <f t="shared" si="38"/>
        <v>93.333333333333343</v>
      </c>
      <c r="AI237" s="16">
        <f t="shared" si="39"/>
        <v>91.849529780564268</v>
      </c>
      <c r="AJ237" s="16">
        <f t="shared" si="40"/>
        <v>92.591431556948805</v>
      </c>
    </row>
    <row r="238" spans="1:36">
      <c r="A238" s="12" t="s">
        <v>28</v>
      </c>
      <c r="B238" s="13">
        <v>0.3</v>
      </c>
      <c r="C238" s="1">
        <v>2.0299999999999998</v>
      </c>
      <c r="D238" s="2">
        <v>2.0299999999999998</v>
      </c>
      <c r="E238" s="1">
        <v>2.02</v>
      </c>
      <c r="F238" s="3">
        <v>2.0299999999999998</v>
      </c>
      <c r="G238" s="3">
        <v>2.0299999999999998</v>
      </c>
      <c r="H238" s="2">
        <v>2.0299999999999998</v>
      </c>
      <c r="I238" s="14">
        <v>0.127</v>
      </c>
      <c r="J238" s="15">
        <v>0.13500000000000001</v>
      </c>
      <c r="K238" s="14">
        <v>0</v>
      </c>
      <c r="L238" s="4">
        <v>0</v>
      </c>
      <c r="M238" s="4">
        <v>0.128</v>
      </c>
      <c r="N238" s="4">
        <v>0.129</v>
      </c>
      <c r="O238" s="14">
        <v>2.88</v>
      </c>
      <c r="P238" s="15">
        <v>3.05</v>
      </c>
      <c r="Q238" s="63">
        <v>0</v>
      </c>
      <c r="R238" s="40">
        <v>0</v>
      </c>
      <c r="S238" s="38">
        <v>2.89</v>
      </c>
      <c r="T238" s="39">
        <v>2.93</v>
      </c>
      <c r="U238" s="64">
        <v>0</v>
      </c>
      <c r="V238" s="64">
        <v>0</v>
      </c>
      <c r="W238" s="64">
        <v>0</v>
      </c>
      <c r="X238" s="65">
        <v>1</v>
      </c>
      <c r="Y238" s="66">
        <v>1</v>
      </c>
      <c r="Z238" s="67">
        <v>1</v>
      </c>
      <c r="AA238" s="4">
        <v>100</v>
      </c>
      <c r="AB238" s="4">
        <v>95.6</v>
      </c>
      <c r="AC238" s="15">
        <v>97.8</v>
      </c>
      <c r="AD238" s="7"/>
      <c r="AE238" s="16">
        <f t="shared" si="35"/>
        <v>0</v>
      </c>
      <c r="AF238" s="16">
        <f t="shared" si="36"/>
        <v>0</v>
      </c>
      <c r="AG238" s="16">
        <f t="shared" si="37"/>
        <v>0</v>
      </c>
      <c r="AH238" s="16">
        <f t="shared" si="38"/>
        <v>100.34722222222223</v>
      </c>
      <c r="AI238" s="16">
        <f t="shared" si="39"/>
        <v>96.065573770491824</v>
      </c>
      <c r="AJ238" s="16">
        <f t="shared" si="40"/>
        <v>98.206397996357026</v>
      </c>
    </row>
    <row r="239" spans="1:36">
      <c r="A239" s="12" t="s">
        <v>28</v>
      </c>
      <c r="B239" s="13">
        <v>1</v>
      </c>
      <c r="C239" s="1">
        <v>2.06</v>
      </c>
      <c r="D239" s="2">
        <v>2.06</v>
      </c>
      <c r="E239" s="1">
        <v>2.0299999999999998</v>
      </c>
      <c r="F239" s="3">
        <v>2.0499999999999998</v>
      </c>
      <c r="G239" s="3">
        <v>2.06</v>
      </c>
      <c r="H239" s="2">
        <v>2.06</v>
      </c>
      <c r="I239" s="14">
        <v>1.2999999999999999E-2</v>
      </c>
      <c r="J239" s="15">
        <v>1.37E-2</v>
      </c>
      <c r="K239" s="14">
        <v>2.5500000000000001E-6</v>
      </c>
      <c r="L239" s="4">
        <v>0</v>
      </c>
      <c r="M239" s="4">
        <v>1.12E-2</v>
      </c>
      <c r="N239" s="4">
        <v>1.1599999999999999E-2</v>
      </c>
      <c r="O239" s="14">
        <v>6.63</v>
      </c>
      <c r="P239" s="15">
        <v>7.02</v>
      </c>
      <c r="Q239" s="63">
        <v>0</v>
      </c>
      <c r="R239" s="40">
        <v>0</v>
      </c>
      <c r="S239" s="38">
        <v>5.61</v>
      </c>
      <c r="T239" s="39">
        <v>5.78</v>
      </c>
      <c r="U239" s="64">
        <v>0</v>
      </c>
      <c r="V239" s="64">
        <v>0</v>
      </c>
      <c r="W239" s="64">
        <v>0</v>
      </c>
      <c r="X239" s="65">
        <v>1</v>
      </c>
      <c r="Y239" s="66">
        <v>1</v>
      </c>
      <c r="Z239" s="67">
        <v>1</v>
      </c>
      <c r="AA239" s="4">
        <v>84.2</v>
      </c>
      <c r="AB239" s="4">
        <v>81.8</v>
      </c>
      <c r="AC239" s="15">
        <v>83</v>
      </c>
      <c r="AD239" s="7"/>
      <c r="AE239" s="16">
        <f t="shared" si="35"/>
        <v>0</v>
      </c>
      <c r="AF239" s="16">
        <f t="shared" si="36"/>
        <v>0</v>
      </c>
      <c r="AG239" s="16">
        <f t="shared" si="37"/>
        <v>0</v>
      </c>
      <c r="AH239" s="16">
        <f t="shared" si="38"/>
        <v>84.615384615384627</v>
      </c>
      <c r="AI239" s="16">
        <f t="shared" si="39"/>
        <v>82.336182336182333</v>
      </c>
      <c r="AJ239" s="16">
        <f t="shared" si="40"/>
        <v>83.475783475783487</v>
      </c>
    </row>
    <row r="240" spans="1:36" s="130" customFormat="1">
      <c r="A240" s="114" t="s">
        <v>34</v>
      </c>
      <c r="B240" s="115">
        <v>0.1</v>
      </c>
      <c r="C240" s="116">
        <v>1.58</v>
      </c>
      <c r="D240" s="117">
        <v>1.58</v>
      </c>
      <c r="E240" s="116">
        <v>1.58</v>
      </c>
      <c r="F240" s="118">
        <v>1.58</v>
      </c>
      <c r="G240" s="118">
        <v>1.57</v>
      </c>
      <c r="H240" s="117">
        <v>1.58</v>
      </c>
      <c r="I240" s="119">
        <v>0.56200000000000006</v>
      </c>
      <c r="J240" s="120">
        <v>0.56000000000000005</v>
      </c>
      <c r="K240" s="119">
        <v>1.6799999999999999E-2</v>
      </c>
      <c r="L240" s="121">
        <v>1.95E-2</v>
      </c>
      <c r="M240" s="121">
        <v>7.7000000000000002E-3</v>
      </c>
      <c r="N240" s="121">
        <v>6.9800000000000001E-3</v>
      </c>
      <c r="O240" s="119">
        <v>0.85899999999999999</v>
      </c>
      <c r="P240" s="120">
        <v>0.85599999999999998</v>
      </c>
      <c r="Q240" s="122">
        <v>1.04E-2</v>
      </c>
      <c r="R240" s="123">
        <v>1.3599999999999999E-2</v>
      </c>
      <c r="S240" s="123">
        <v>3.7499999999999999E-3</v>
      </c>
      <c r="T240" s="124">
        <v>2.63E-3</v>
      </c>
      <c r="U240" s="125" t="s">
        <v>69</v>
      </c>
      <c r="V240" s="125" t="s">
        <v>69</v>
      </c>
      <c r="W240" s="125" t="s">
        <v>69</v>
      </c>
      <c r="X240" s="126" t="s">
        <v>69</v>
      </c>
      <c r="Y240" s="125" t="s">
        <v>69</v>
      </c>
      <c r="Z240" s="127" t="s">
        <v>69</v>
      </c>
      <c r="AA240" s="121">
        <v>2.4500000000000002</v>
      </c>
      <c r="AB240" s="121">
        <v>2.95</v>
      </c>
      <c r="AC240" s="120">
        <v>2.7</v>
      </c>
      <c r="AD240" s="128" t="s">
        <v>90</v>
      </c>
      <c r="AE240" s="129">
        <f t="shared" si="35"/>
        <v>277.33333333333337</v>
      </c>
      <c r="AF240" s="129">
        <f t="shared" si="36"/>
        <v>517.11026615969581</v>
      </c>
      <c r="AG240" s="129">
        <f t="shared" si="37"/>
        <v>397.22179974651459</v>
      </c>
      <c r="AH240" s="129">
        <f t="shared" si="38"/>
        <v>2.4543841676367872</v>
      </c>
      <c r="AI240" s="129">
        <f t="shared" si="39"/>
        <v>2.9551915887850466</v>
      </c>
      <c r="AJ240" s="129">
        <f t="shared" si="40"/>
        <v>2.7047878782109169</v>
      </c>
    </row>
    <row r="241" spans="1:36" s="130" customFormat="1">
      <c r="A241" s="114" t="s">
        <v>34</v>
      </c>
      <c r="B241" s="115">
        <v>0.3</v>
      </c>
      <c r="C241" s="116">
        <v>1.56</v>
      </c>
      <c r="D241" s="117">
        <v>1.56</v>
      </c>
      <c r="E241" s="116">
        <v>1.57</v>
      </c>
      <c r="F241" s="118">
        <v>1.55</v>
      </c>
      <c r="G241" s="118">
        <v>1.57</v>
      </c>
      <c r="H241" s="117">
        <v>1.57</v>
      </c>
      <c r="I241" s="119">
        <v>0.26900000000000002</v>
      </c>
      <c r="J241" s="120">
        <v>0.29499999999999998</v>
      </c>
      <c r="K241" s="119">
        <v>5.6299999999999996E-3</v>
      </c>
      <c r="L241" s="121">
        <v>3.8400000000000001E-3</v>
      </c>
      <c r="M241" s="121">
        <v>2.1800000000000001E-3</v>
      </c>
      <c r="N241" s="121">
        <v>4.3200000000000001E-3</v>
      </c>
      <c r="O241" s="119">
        <v>0.56899999999999995</v>
      </c>
      <c r="P241" s="120">
        <v>0.623</v>
      </c>
      <c r="Q241" s="122">
        <v>0</v>
      </c>
      <c r="R241" s="123">
        <v>0</v>
      </c>
      <c r="S241" s="123">
        <v>5.5900000000000004E-3</v>
      </c>
      <c r="T241" s="124">
        <v>1.01E-2</v>
      </c>
      <c r="U241" s="125" t="s">
        <v>69</v>
      </c>
      <c r="V241" s="125" t="s">
        <v>69</v>
      </c>
      <c r="W241" s="125" t="s">
        <v>69</v>
      </c>
      <c r="X241" s="126" t="s">
        <v>69</v>
      </c>
      <c r="Y241" s="125" t="s">
        <v>69</v>
      </c>
      <c r="Z241" s="127" t="s">
        <v>69</v>
      </c>
      <c r="AA241" s="121">
        <v>-0.27600000000000002</v>
      </c>
      <c r="AB241" s="121">
        <v>-0.34799999999999998</v>
      </c>
      <c r="AC241" s="120">
        <v>-0.312</v>
      </c>
      <c r="AD241" s="128" t="s">
        <v>90</v>
      </c>
      <c r="AE241" s="129">
        <f t="shared" si="35"/>
        <v>0</v>
      </c>
      <c r="AF241" s="129">
        <f t="shared" si="36"/>
        <v>0</v>
      </c>
      <c r="AG241" s="129">
        <f t="shared" si="37"/>
        <v>0</v>
      </c>
      <c r="AH241" s="129">
        <f t="shared" si="38"/>
        <v>0.98242530755711788</v>
      </c>
      <c r="AI241" s="129">
        <f t="shared" si="39"/>
        <v>1.621187800963082</v>
      </c>
      <c r="AJ241" s="129">
        <f t="shared" si="40"/>
        <v>1.3018065542601001</v>
      </c>
    </row>
    <row r="242" spans="1:36" s="146" customFormat="1">
      <c r="A242" s="131" t="s">
        <v>34</v>
      </c>
      <c r="B242" s="132">
        <v>1</v>
      </c>
      <c r="C242" s="133">
        <v>1.58</v>
      </c>
      <c r="D242" s="134">
        <v>1.58</v>
      </c>
      <c r="E242" s="133">
        <v>1.59</v>
      </c>
      <c r="F242" s="135">
        <v>1.58</v>
      </c>
      <c r="G242" s="135">
        <v>1.58</v>
      </c>
      <c r="H242" s="134">
        <v>1.57</v>
      </c>
      <c r="I242" s="136">
        <v>1.68</v>
      </c>
      <c r="J242" s="137">
        <v>1.5</v>
      </c>
      <c r="K242" s="136">
        <v>2.32E-3</v>
      </c>
      <c r="L242" s="138">
        <v>1.75E-3</v>
      </c>
      <c r="M242" s="138">
        <v>2.82E-3</v>
      </c>
      <c r="N242" s="138">
        <v>2.5699999999999998E-3</v>
      </c>
      <c r="O242" s="136">
        <v>2.75</v>
      </c>
      <c r="P242" s="137">
        <v>2.4500000000000002</v>
      </c>
      <c r="Q242" s="139">
        <v>1.0699999999999999E-2</v>
      </c>
      <c r="R242" s="140">
        <v>0.01</v>
      </c>
      <c r="S242" s="140">
        <v>3.2000000000000001E-2</v>
      </c>
      <c r="T242" s="141">
        <v>3.1600000000000003E-2</v>
      </c>
      <c r="U242" s="142" t="s">
        <v>69</v>
      </c>
      <c r="V242" s="142" t="s">
        <v>69</v>
      </c>
      <c r="W242" s="142" t="s">
        <v>69</v>
      </c>
      <c r="X242" s="143" t="s">
        <v>69</v>
      </c>
      <c r="Y242" s="142" t="s">
        <v>69</v>
      </c>
      <c r="Z242" s="144" t="s">
        <v>69</v>
      </c>
      <c r="AA242" s="138">
        <v>1.81</v>
      </c>
      <c r="AB242" s="138">
        <v>1.97</v>
      </c>
      <c r="AC242" s="137">
        <v>1.89</v>
      </c>
      <c r="AD242" s="145" t="s">
        <v>90</v>
      </c>
      <c r="AE242" s="129">
        <f t="shared" si="35"/>
        <v>33.4375</v>
      </c>
      <c r="AF242" s="129">
        <f t="shared" si="36"/>
        <v>31.645569620253163</v>
      </c>
      <c r="AG242" s="129">
        <f t="shared" si="37"/>
        <v>32.541534810126578</v>
      </c>
      <c r="AH242" s="129">
        <f t="shared" si="38"/>
        <v>1.8121147272727276</v>
      </c>
      <c r="AI242" s="129">
        <f t="shared" si="39"/>
        <v>1.9700612244897959</v>
      </c>
      <c r="AJ242" s="129">
        <f t="shared" si="40"/>
        <v>1.8910879758812618</v>
      </c>
    </row>
    <row r="243" spans="1:36">
      <c r="A243" s="12" t="s">
        <v>66</v>
      </c>
      <c r="B243" s="13">
        <v>0.1</v>
      </c>
      <c r="C243" s="1">
        <v>0.8</v>
      </c>
      <c r="D243" s="2">
        <v>0.8</v>
      </c>
      <c r="E243" s="1">
        <v>0.8</v>
      </c>
      <c r="F243" s="3">
        <v>0.8</v>
      </c>
      <c r="G243" s="3">
        <v>0.8</v>
      </c>
      <c r="H243" s="2">
        <v>0.8</v>
      </c>
      <c r="I243" s="14">
        <v>0.29899999999999999</v>
      </c>
      <c r="J243" s="15">
        <v>0.29299999999999998</v>
      </c>
      <c r="K243" s="14">
        <v>5.5899999999999998E-2</v>
      </c>
      <c r="L243" s="4">
        <v>7.1999999999999995E-2</v>
      </c>
      <c r="M243" s="4">
        <v>0.14399999999999999</v>
      </c>
      <c r="N243" s="4">
        <v>0.14299999999999999</v>
      </c>
      <c r="O243" s="14">
        <v>3.34</v>
      </c>
      <c r="P243" s="15">
        <v>3.28</v>
      </c>
      <c r="Q243" s="62">
        <v>0.61699999999999999</v>
      </c>
      <c r="R243" s="38">
        <v>0.79300000000000004</v>
      </c>
      <c r="S243" s="4">
        <v>1.54</v>
      </c>
      <c r="T243" s="15">
        <v>1.52</v>
      </c>
      <c r="U243" s="64">
        <v>0.4</v>
      </c>
      <c r="V243" s="64">
        <v>0.52100000000000002</v>
      </c>
      <c r="W243" s="64">
        <v>0.46050000000000002</v>
      </c>
      <c r="X243" s="65">
        <v>0.6</v>
      </c>
      <c r="Y243" s="66">
        <v>0.47899999999999998</v>
      </c>
      <c r="Z243" s="67">
        <v>0.53949999999999998</v>
      </c>
      <c r="AA243" s="4">
        <v>76.8</v>
      </c>
      <c r="AB243" s="4">
        <v>86.7</v>
      </c>
      <c r="AC243" s="15">
        <v>81.8</v>
      </c>
      <c r="AD243" s="7"/>
      <c r="AE243" s="16">
        <f t="shared" si="35"/>
        <v>40.064935064935064</v>
      </c>
      <c r="AF243" s="16">
        <f t="shared" si="36"/>
        <v>52.171052631578952</v>
      </c>
      <c r="AG243" s="16">
        <f t="shared" si="37"/>
        <v>46.117993848257008</v>
      </c>
      <c r="AH243" s="16">
        <f t="shared" si="38"/>
        <v>76.895899700598804</v>
      </c>
      <c r="AI243" s="16">
        <f t="shared" si="39"/>
        <v>86.635775914634152</v>
      </c>
      <c r="AJ243" s="16">
        <f t="shared" si="40"/>
        <v>81.765837807616478</v>
      </c>
    </row>
    <row r="244" spans="1:36">
      <c r="A244" s="12" t="s">
        <v>66</v>
      </c>
      <c r="B244" s="13">
        <v>0.1</v>
      </c>
      <c r="C244" s="1">
        <v>1.05</v>
      </c>
      <c r="D244" s="2">
        <v>1.04</v>
      </c>
      <c r="E244" s="1">
        <v>1.05</v>
      </c>
      <c r="F244" s="3">
        <v>1.05</v>
      </c>
      <c r="G244" s="3">
        <v>1.05</v>
      </c>
      <c r="H244" s="2">
        <v>1.05</v>
      </c>
      <c r="I244" s="14">
        <v>0.24099999999999999</v>
      </c>
      <c r="J244" s="15">
        <v>0.22700000000000001</v>
      </c>
      <c r="K244" s="14">
        <v>5.74E-2</v>
      </c>
      <c r="L244" s="4">
        <v>6.2E-2</v>
      </c>
      <c r="M244" s="4">
        <v>0.12</v>
      </c>
      <c r="N244" s="4">
        <v>0.114</v>
      </c>
      <c r="O244" s="14">
        <v>3.4</v>
      </c>
      <c r="P244" s="15">
        <v>3.2</v>
      </c>
      <c r="Q244" s="62">
        <v>0.87</v>
      </c>
      <c r="R244" s="38">
        <v>0.94099999999999995</v>
      </c>
      <c r="S244" s="4">
        <v>1.66</v>
      </c>
      <c r="T244" s="15">
        <v>1.57</v>
      </c>
      <c r="U244" s="64">
        <v>0.52400000000000002</v>
      </c>
      <c r="V244" s="64">
        <v>0.59799999999999998</v>
      </c>
      <c r="W244" s="64">
        <v>0.56099999999999994</v>
      </c>
      <c r="X244" s="65">
        <v>0.47599999999999998</v>
      </c>
      <c r="Y244" s="66">
        <v>0.40200000000000002</v>
      </c>
      <c r="Z244" s="67">
        <v>0.43900000000000006</v>
      </c>
      <c r="AA244" s="4">
        <v>91.3</v>
      </c>
      <c r="AB244" s="4">
        <v>98.2</v>
      </c>
      <c r="AC244" s="15">
        <v>94.8</v>
      </c>
      <c r="AD244" s="7"/>
      <c r="AE244" s="16">
        <f t="shared" si="35"/>
        <v>52.409638554216876</v>
      </c>
      <c r="AF244" s="16">
        <f t="shared" si="36"/>
        <v>59.936305732484072</v>
      </c>
      <c r="AG244" s="16">
        <f t="shared" si="37"/>
        <v>56.172972143350478</v>
      </c>
      <c r="AH244" s="16">
        <f t="shared" si="38"/>
        <v>91.470161764705864</v>
      </c>
      <c r="AI244" s="16">
        <f t="shared" si="39"/>
        <v>98.072426562499999</v>
      </c>
      <c r="AJ244" s="16">
        <f t="shared" si="40"/>
        <v>94.771294163602931</v>
      </c>
    </row>
    <row r="245" spans="1:36">
      <c r="A245" s="12" t="s">
        <v>66</v>
      </c>
      <c r="B245" s="13">
        <v>0.1</v>
      </c>
      <c r="C245" s="1">
        <v>1.03</v>
      </c>
      <c r="D245" s="2">
        <v>1.02</v>
      </c>
      <c r="E245" s="1">
        <v>1.02</v>
      </c>
      <c r="F245" s="3">
        <v>1.03</v>
      </c>
      <c r="G245" s="3">
        <v>1.02</v>
      </c>
      <c r="H245" s="2">
        <v>1.02</v>
      </c>
      <c r="I245" s="14">
        <v>0.41299999999999998</v>
      </c>
      <c r="J245" s="15">
        <v>0.41199999999999998</v>
      </c>
      <c r="K245" s="14">
        <v>0.112</v>
      </c>
      <c r="L245" s="4">
        <v>0.121</v>
      </c>
      <c r="M245" s="4">
        <v>0.23</v>
      </c>
      <c r="N245" s="4">
        <v>0.23200000000000001</v>
      </c>
      <c r="O245" s="14">
        <v>3.39</v>
      </c>
      <c r="P245" s="15">
        <v>3.38</v>
      </c>
      <c r="Q245" s="62">
        <v>0.88500000000000001</v>
      </c>
      <c r="R245" s="38">
        <v>0.95599999999999996</v>
      </c>
      <c r="S245" s="4">
        <v>1.82</v>
      </c>
      <c r="T245" s="15">
        <v>1.84</v>
      </c>
      <c r="U245" s="64">
        <v>0.48599999999999999</v>
      </c>
      <c r="V245" s="64">
        <v>0.52100000000000002</v>
      </c>
      <c r="W245" s="64">
        <v>0.50350000000000006</v>
      </c>
      <c r="X245" s="65">
        <v>0.51400000000000001</v>
      </c>
      <c r="Y245" s="66">
        <v>0.47899999999999998</v>
      </c>
      <c r="Z245" s="67">
        <v>0.49649999999999994</v>
      </c>
      <c r="AA245" s="4">
        <v>97.3</v>
      </c>
      <c r="AB245" s="4">
        <v>102</v>
      </c>
      <c r="AC245" s="15">
        <v>99.4</v>
      </c>
      <c r="AD245" s="7"/>
      <c r="AE245" s="16">
        <f t="shared" si="35"/>
        <v>48.626373626373628</v>
      </c>
      <c r="AF245" s="16">
        <f t="shared" si="36"/>
        <v>51.956521739130437</v>
      </c>
      <c r="AG245" s="16">
        <f t="shared" si="37"/>
        <v>50.291447682752036</v>
      </c>
      <c r="AH245" s="16">
        <f t="shared" si="38"/>
        <v>97.197205014749258</v>
      </c>
      <c r="AI245" s="16">
        <f t="shared" si="39"/>
        <v>101.57743786982249</v>
      </c>
      <c r="AJ245" s="16">
        <f t="shared" si="40"/>
        <v>99.387321442285867</v>
      </c>
    </row>
    <row r="246" spans="1:36">
      <c r="A246" s="19" t="s">
        <v>66</v>
      </c>
      <c r="B246" s="5">
        <v>0.1</v>
      </c>
      <c r="C246" s="20">
        <v>1.18</v>
      </c>
      <c r="D246" s="21">
        <v>1.19</v>
      </c>
      <c r="E246" s="20">
        <v>1.1299999999999999</v>
      </c>
      <c r="F246" s="22">
        <v>1.18</v>
      </c>
      <c r="G246" s="22">
        <v>1.19</v>
      </c>
      <c r="H246" s="21">
        <v>1.18</v>
      </c>
      <c r="I246" s="18">
        <v>4.66</v>
      </c>
      <c r="J246" s="17">
        <v>4.1859999999999999</v>
      </c>
      <c r="K246" s="18">
        <v>3.3530000000000002</v>
      </c>
      <c r="L246" s="16">
        <v>3.3290000000000002</v>
      </c>
      <c r="M246" s="16">
        <v>1.986</v>
      </c>
      <c r="N246" s="16">
        <v>2.06</v>
      </c>
      <c r="O246" s="18">
        <v>23.291</v>
      </c>
      <c r="P246" s="17">
        <v>20.922000000000001</v>
      </c>
      <c r="Q246" s="18">
        <v>6.7030000000000003</v>
      </c>
      <c r="R246" s="16">
        <v>6.6559999999999997</v>
      </c>
      <c r="S246" s="16">
        <v>9.9209999999999994</v>
      </c>
      <c r="T246" s="17">
        <v>10.291</v>
      </c>
      <c r="U246" s="68">
        <v>0.67560430847168651</v>
      </c>
      <c r="V246" s="68">
        <v>0.64654483837959242</v>
      </c>
      <c r="W246" s="64">
        <v>0.66107457342563947</v>
      </c>
      <c r="X246" s="65">
        <v>0.32439569152831349</v>
      </c>
      <c r="Y246" s="66">
        <v>0.35345516162040758</v>
      </c>
      <c r="Z246" s="67">
        <v>0.33892542657436053</v>
      </c>
      <c r="AA246" s="16">
        <v>90.6</v>
      </c>
      <c r="AB246" s="16">
        <v>102.2</v>
      </c>
      <c r="AC246" s="17">
        <v>96.4</v>
      </c>
      <c r="AE246" s="16">
        <f t="shared" si="35"/>
        <v>67.563753653865547</v>
      </c>
      <c r="AF246" s="16">
        <f t="shared" si="36"/>
        <v>64.677873870372167</v>
      </c>
      <c r="AG246" s="16">
        <f t="shared" si="37"/>
        <v>66.120813762118857</v>
      </c>
      <c r="AH246" s="16">
        <f t="shared" si="38"/>
        <v>90.560967541110301</v>
      </c>
      <c r="AI246" s="16">
        <f t="shared" si="39"/>
        <v>102.20926488863395</v>
      </c>
      <c r="AJ246" s="16">
        <f t="shared" si="40"/>
        <v>96.385116214872127</v>
      </c>
    </row>
    <row r="247" spans="1:36">
      <c r="A247" s="28" t="s">
        <v>66</v>
      </c>
      <c r="B247" s="34">
        <v>0.1</v>
      </c>
      <c r="C247" s="31">
        <v>1.31</v>
      </c>
      <c r="D247" s="32">
        <v>1.31</v>
      </c>
      <c r="E247" s="31">
        <v>1.31</v>
      </c>
      <c r="F247" s="33">
        <v>1.31</v>
      </c>
      <c r="G247" s="33">
        <v>1.31</v>
      </c>
      <c r="H247" s="32">
        <v>1.31</v>
      </c>
      <c r="I247" s="37">
        <v>0.5860372800619007</v>
      </c>
      <c r="J247" s="56">
        <v>0.59294656176767302</v>
      </c>
      <c r="K247" s="37">
        <v>0.4543649087655045</v>
      </c>
      <c r="L247" s="36">
        <v>0.46287120459078412</v>
      </c>
      <c r="M247" s="36">
        <v>0.37784226219658146</v>
      </c>
      <c r="N247" s="36">
        <v>0.37005355137363333</v>
      </c>
      <c r="O247" s="37">
        <v>2.9273196785111759</v>
      </c>
      <c r="P247" s="56">
        <v>2.9618660870400375</v>
      </c>
      <c r="Q247" s="37">
        <v>0.90758312881167802</v>
      </c>
      <c r="R247" s="36">
        <v>0.92459572046223726</v>
      </c>
      <c r="S247" s="36">
        <v>1.8863445891845798</v>
      </c>
      <c r="T247" s="56">
        <v>1.8474010350698391</v>
      </c>
      <c r="U247" s="82">
        <v>0.4811332637818867</v>
      </c>
      <c r="V247" s="82">
        <v>0.50048457422634485</v>
      </c>
      <c r="W247" s="82">
        <v>0.49080891900411577</v>
      </c>
      <c r="X247" s="83">
        <v>0.5188667362181133</v>
      </c>
      <c r="Y247" s="82">
        <v>0.49951542577365515</v>
      </c>
      <c r="Z247" s="84">
        <v>0.50919108099588417</v>
      </c>
      <c r="AA247" s="33">
        <v>100</v>
      </c>
      <c r="AB247" s="33">
        <v>100</v>
      </c>
      <c r="AC247" s="32">
        <v>100</v>
      </c>
      <c r="AE247" s="16">
        <f t="shared" si="35"/>
        <v>48.11332637818861</v>
      </c>
      <c r="AF247" s="16">
        <f t="shared" si="36"/>
        <v>50.048457422634485</v>
      </c>
      <c r="AG247" s="16">
        <f t="shared" si="37"/>
        <v>49.080891900411544</v>
      </c>
      <c r="AH247" s="16">
        <f t="shared" si="38"/>
        <v>116.11195168637221</v>
      </c>
      <c r="AI247" s="16">
        <f t="shared" si="39"/>
        <v>114.40012455000716</v>
      </c>
      <c r="AJ247" s="16">
        <f t="shared" si="40"/>
        <v>115.25603811818968</v>
      </c>
    </row>
    <row r="248" spans="1:36">
      <c r="A248" s="12" t="s">
        <v>66</v>
      </c>
      <c r="B248" s="13">
        <v>0.3</v>
      </c>
      <c r="C248" s="1">
        <v>0.99</v>
      </c>
      <c r="D248" s="2">
        <v>0.99</v>
      </c>
      <c r="E248" s="1">
        <v>0.99</v>
      </c>
      <c r="F248" s="3">
        <v>0.99</v>
      </c>
      <c r="G248" s="3">
        <v>0.99</v>
      </c>
      <c r="H248" s="2">
        <v>0.99</v>
      </c>
      <c r="I248" s="14">
        <v>0.22600000000000001</v>
      </c>
      <c r="J248" s="15">
        <v>0.23100000000000001</v>
      </c>
      <c r="K248" s="14">
        <v>4.5699999999999998E-2</v>
      </c>
      <c r="L248" s="4">
        <v>4.4299999999999999E-2</v>
      </c>
      <c r="M248" s="4">
        <v>0.155</v>
      </c>
      <c r="N248" s="4">
        <v>0.153</v>
      </c>
      <c r="O248" s="14">
        <v>3.22</v>
      </c>
      <c r="P248" s="15">
        <v>3.31</v>
      </c>
      <c r="Q248" s="14">
        <v>0.629</v>
      </c>
      <c r="R248" s="4">
        <v>0.60899999999999999</v>
      </c>
      <c r="S248" s="4">
        <v>2.1</v>
      </c>
      <c r="T248" s="15">
        <v>2.0699999999999998</v>
      </c>
      <c r="U248" s="64">
        <v>0.3</v>
      </c>
      <c r="V248" s="64">
        <v>0.29399999999999998</v>
      </c>
      <c r="W248" s="64">
        <v>0.29699999999999999</v>
      </c>
      <c r="X248" s="65">
        <v>0.7</v>
      </c>
      <c r="Y248" s="66">
        <v>0.70599999999999996</v>
      </c>
      <c r="Z248" s="67">
        <v>0.70300000000000007</v>
      </c>
      <c r="AA248" s="4">
        <v>97.7</v>
      </c>
      <c r="AB248" s="4">
        <v>93.3</v>
      </c>
      <c r="AC248" s="15">
        <v>95.5</v>
      </c>
      <c r="AD248" s="7"/>
      <c r="AE248" s="16">
        <f t="shared" si="35"/>
        <v>29.952380952380953</v>
      </c>
      <c r="AF248" s="16">
        <f t="shared" si="36"/>
        <v>29.420289855072468</v>
      </c>
      <c r="AG248" s="16">
        <f t="shared" si="37"/>
        <v>29.686335403726709</v>
      </c>
      <c r="AH248" s="16">
        <f t="shared" si="38"/>
        <v>97.774001552795013</v>
      </c>
      <c r="AI248" s="16">
        <f t="shared" si="39"/>
        <v>93.202110271903308</v>
      </c>
      <c r="AJ248" s="16">
        <f t="shared" si="40"/>
        <v>95.488055912349154</v>
      </c>
    </row>
    <row r="249" spans="1:36">
      <c r="A249" s="12" t="s">
        <v>66</v>
      </c>
      <c r="B249" s="13">
        <v>0.3</v>
      </c>
      <c r="C249" s="1">
        <v>0.81</v>
      </c>
      <c r="D249" s="2">
        <v>0.81</v>
      </c>
      <c r="E249" s="1">
        <v>0.81</v>
      </c>
      <c r="F249" s="3">
        <v>0.81</v>
      </c>
      <c r="G249" s="3">
        <v>0.81</v>
      </c>
      <c r="H249" s="2">
        <v>0.81</v>
      </c>
      <c r="I249" s="14">
        <v>0.33400000000000002</v>
      </c>
      <c r="J249" s="15">
        <v>0.34300000000000003</v>
      </c>
      <c r="K249" s="14">
        <v>4.8399999999999999E-2</v>
      </c>
      <c r="L249" s="4">
        <v>7.1300000000000002E-2</v>
      </c>
      <c r="M249" s="4">
        <v>0.22700000000000001</v>
      </c>
      <c r="N249" s="4">
        <v>0.217</v>
      </c>
      <c r="O249" s="14">
        <v>3.58</v>
      </c>
      <c r="P249" s="15">
        <v>3.7</v>
      </c>
      <c r="Q249" s="14">
        <v>0.47799999999999998</v>
      </c>
      <c r="R249" s="4">
        <v>0.71</v>
      </c>
      <c r="S249" s="4">
        <v>2.2599999999999998</v>
      </c>
      <c r="T249" s="15">
        <v>2.15</v>
      </c>
      <c r="U249" s="64">
        <v>0.21099999999999999</v>
      </c>
      <c r="V249" s="64">
        <v>0.33</v>
      </c>
      <c r="W249" s="64">
        <v>0.27050000000000002</v>
      </c>
      <c r="X249" s="65">
        <v>0.78900000000000003</v>
      </c>
      <c r="Y249" s="66">
        <v>0.66999999999999993</v>
      </c>
      <c r="Z249" s="67">
        <v>0.72950000000000004</v>
      </c>
      <c r="AA249" s="4">
        <v>85.6</v>
      </c>
      <c r="AB249" s="4">
        <v>90</v>
      </c>
      <c r="AC249" s="15">
        <v>87.8</v>
      </c>
      <c r="AD249" s="7"/>
      <c r="AE249" s="16">
        <f t="shared" si="35"/>
        <v>21.150442477876108</v>
      </c>
      <c r="AF249" s="16">
        <f t="shared" si="36"/>
        <v>33.02325581395349</v>
      </c>
      <c r="AG249" s="16">
        <f t="shared" si="37"/>
        <v>27.086849145914798</v>
      </c>
      <c r="AH249" s="16">
        <f t="shared" si="38"/>
        <v>85.381527932960893</v>
      </c>
      <c r="AI249" s="16">
        <f t="shared" si="39"/>
        <v>90.089770270270265</v>
      </c>
      <c r="AJ249" s="16">
        <f t="shared" si="40"/>
        <v>87.735649101615579</v>
      </c>
    </row>
    <row r="250" spans="1:36">
      <c r="A250" s="12" t="s">
        <v>66</v>
      </c>
      <c r="B250" s="13">
        <v>0.3</v>
      </c>
      <c r="C250" s="1">
        <v>0.8</v>
      </c>
      <c r="D250" s="2">
        <v>0.8</v>
      </c>
      <c r="E250" s="1">
        <v>0.8</v>
      </c>
      <c r="F250" s="3">
        <v>0.8</v>
      </c>
      <c r="G250" s="3">
        <v>0.8</v>
      </c>
      <c r="H250" s="2">
        <v>0.8</v>
      </c>
      <c r="I250" s="14">
        <v>0.42899999999999999</v>
      </c>
      <c r="J250" s="15">
        <v>0.42299999999999999</v>
      </c>
      <c r="K250" s="14">
        <v>6.6000000000000003E-2</v>
      </c>
      <c r="L250" s="4">
        <v>8.9800000000000005E-2</v>
      </c>
      <c r="M250" s="4">
        <v>0.27900000000000003</v>
      </c>
      <c r="N250" s="4">
        <v>0.27300000000000002</v>
      </c>
      <c r="O250" s="14">
        <v>3.17</v>
      </c>
      <c r="P250" s="15">
        <v>3.13</v>
      </c>
      <c r="Q250" s="14">
        <v>0.45100000000000001</v>
      </c>
      <c r="R250" s="4">
        <v>0.61399999999999999</v>
      </c>
      <c r="S250" s="4">
        <v>1.99</v>
      </c>
      <c r="T250" s="15">
        <v>1.95</v>
      </c>
      <c r="U250" s="64">
        <v>0.22700000000000001</v>
      </c>
      <c r="V250" s="64">
        <v>0.315</v>
      </c>
      <c r="W250" s="64">
        <v>0.27100000000000002</v>
      </c>
      <c r="X250" s="65">
        <v>0.77300000000000002</v>
      </c>
      <c r="Y250" s="66">
        <v>0.68500000000000005</v>
      </c>
      <c r="Z250" s="67">
        <v>0.72899999999999998</v>
      </c>
      <c r="AA250" s="4">
        <v>86.5</v>
      </c>
      <c r="AB250" s="4">
        <v>95.2</v>
      </c>
      <c r="AC250" s="15">
        <v>90.8</v>
      </c>
      <c r="AD250" s="7"/>
      <c r="AE250" s="16">
        <f t="shared" si="35"/>
        <v>22.663316582914572</v>
      </c>
      <c r="AF250" s="16">
        <f t="shared" si="36"/>
        <v>31.487179487179489</v>
      </c>
      <c r="AG250" s="16">
        <f t="shared" si="37"/>
        <v>27.075248035047032</v>
      </c>
      <c r="AH250" s="16">
        <f t="shared" si="38"/>
        <v>86.48767034700316</v>
      </c>
      <c r="AI250" s="16">
        <f t="shared" si="39"/>
        <v>94.994348242811498</v>
      </c>
      <c r="AJ250" s="16">
        <f t="shared" si="40"/>
        <v>90.741009294907329</v>
      </c>
    </row>
    <row r="251" spans="1:36">
      <c r="A251" s="19" t="s">
        <v>66</v>
      </c>
      <c r="B251" s="5">
        <v>0.3</v>
      </c>
      <c r="C251" s="20">
        <v>1.18</v>
      </c>
      <c r="D251" s="21">
        <v>1.18</v>
      </c>
      <c r="E251" s="20">
        <v>1.18</v>
      </c>
      <c r="F251" s="22">
        <v>1.18</v>
      </c>
      <c r="G251" s="22">
        <v>1.18</v>
      </c>
      <c r="H251" s="21">
        <v>1.18</v>
      </c>
      <c r="I251" s="18">
        <v>5.9089999999999998</v>
      </c>
      <c r="J251" s="17">
        <v>5.3540000000000001</v>
      </c>
      <c r="K251" s="18">
        <v>3.2210000000000001</v>
      </c>
      <c r="L251" s="16">
        <v>3.1720000000000002</v>
      </c>
      <c r="M251" s="16">
        <v>3.1309999999999998</v>
      </c>
      <c r="N251" s="16">
        <v>3.093</v>
      </c>
      <c r="O251" s="18">
        <v>29.54</v>
      </c>
      <c r="P251" s="17">
        <v>26.765000000000001</v>
      </c>
      <c r="Q251" s="18">
        <v>6.44</v>
      </c>
      <c r="R251" s="16">
        <v>6.3440000000000003</v>
      </c>
      <c r="S251" s="16">
        <v>15.651</v>
      </c>
      <c r="T251" s="17">
        <v>15.462999999999999</v>
      </c>
      <c r="U251" s="68">
        <v>0.41099999999999998</v>
      </c>
      <c r="V251" s="68">
        <v>0.41</v>
      </c>
      <c r="W251" s="64">
        <v>0.41049999999999998</v>
      </c>
      <c r="X251" s="65">
        <v>0.58899999999999997</v>
      </c>
      <c r="Y251" s="66">
        <v>0.59000000000000008</v>
      </c>
      <c r="Z251" s="67">
        <v>0.58950000000000002</v>
      </c>
      <c r="AA251" s="16">
        <v>89.3</v>
      </c>
      <c r="AB251" s="16">
        <v>97.3</v>
      </c>
      <c r="AC251" s="17">
        <v>93.3</v>
      </c>
      <c r="AE251" s="16">
        <f t="shared" si="35"/>
        <v>41.147530509232638</v>
      </c>
      <c r="AF251" s="16">
        <f t="shared" si="36"/>
        <v>41.026967600077604</v>
      </c>
      <c r="AG251" s="16">
        <f t="shared" si="37"/>
        <v>41.087249054655118</v>
      </c>
      <c r="AH251" s="16">
        <f t="shared" si="38"/>
        <v>89.316946513202438</v>
      </c>
      <c r="AI251" s="16">
        <f t="shared" si="39"/>
        <v>97.277144031384267</v>
      </c>
      <c r="AJ251" s="16">
        <f t="shared" si="40"/>
        <v>93.29704527229336</v>
      </c>
    </row>
    <row r="252" spans="1:36">
      <c r="A252" s="28" t="s">
        <v>66</v>
      </c>
      <c r="B252" s="34">
        <v>0.3</v>
      </c>
      <c r="C252" s="31">
        <v>1.31</v>
      </c>
      <c r="D252" s="32">
        <v>1.31</v>
      </c>
      <c r="E252" s="31">
        <v>1.31</v>
      </c>
      <c r="F252" s="33">
        <v>1.31</v>
      </c>
      <c r="G252" s="33">
        <v>1.31</v>
      </c>
      <c r="H252" s="32">
        <v>1.31</v>
      </c>
      <c r="I252" s="37">
        <v>0.72899048918199905</v>
      </c>
      <c r="J252" s="56">
        <v>0.70796473040201857</v>
      </c>
      <c r="K252" s="37">
        <v>0.2977950421235771</v>
      </c>
      <c r="L252" s="36">
        <v>0.31045633783836274</v>
      </c>
      <c r="M252" s="36">
        <v>0.63164333681366513</v>
      </c>
      <c r="N252" s="36">
        <v>0.64696328262876535</v>
      </c>
      <c r="O252" s="37">
        <v>3.6420857241116678</v>
      </c>
      <c r="P252" s="56">
        <v>3.5369569302117654</v>
      </c>
      <c r="Q252" s="37">
        <v>0.59444339552782322</v>
      </c>
      <c r="R252" s="36">
        <v>0.61976598695739449</v>
      </c>
      <c r="S252" s="36">
        <v>3.1553499622699981</v>
      </c>
      <c r="T252" s="56">
        <v>3.2319496913454993</v>
      </c>
      <c r="U252" s="82">
        <v>0.18839222356818172</v>
      </c>
      <c r="V252" s="82">
        <v>0.19176226307513433</v>
      </c>
      <c r="W252" s="82">
        <v>0.19007724332165804</v>
      </c>
      <c r="X252" s="83">
        <v>0.81160777643181825</v>
      </c>
      <c r="Y252" s="82">
        <v>0.80823773692486567</v>
      </c>
      <c r="Z252" s="84">
        <v>0.80992275667834202</v>
      </c>
      <c r="AA252" s="33">
        <v>100</v>
      </c>
      <c r="AB252" s="33">
        <v>100</v>
      </c>
      <c r="AC252" s="32">
        <v>100</v>
      </c>
      <c r="AE252" s="16">
        <f t="shared" si="35"/>
        <v>18.839222356818173</v>
      </c>
      <c r="AF252" s="16">
        <f t="shared" si="36"/>
        <v>19.176226307513421</v>
      </c>
      <c r="AG252" s="16">
        <f t="shared" si="37"/>
        <v>19.007724332165797</v>
      </c>
      <c r="AH252" s="16">
        <f t="shared" si="38"/>
        <v>113.83804120749257</v>
      </c>
      <c r="AI252" s="16">
        <f t="shared" si="39"/>
        <v>120.58056565740236</v>
      </c>
      <c r="AJ252" s="16">
        <f t="shared" si="40"/>
        <v>117.20930343244746</v>
      </c>
    </row>
    <row r="253" spans="1:36">
      <c r="A253" s="12" t="s">
        <v>66</v>
      </c>
      <c r="B253" s="13">
        <v>1</v>
      </c>
      <c r="C253" s="1">
        <v>1.05</v>
      </c>
      <c r="D253" s="2">
        <v>1.05</v>
      </c>
      <c r="E253" s="1">
        <v>1.04</v>
      </c>
      <c r="F253" s="3">
        <v>1.04</v>
      </c>
      <c r="G253" s="3">
        <v>1.04</v>
      </c>
      <c r="H253" s="2">
        <v>1.05</v>
      </c>
      <c r="I253" s="14">
        <v>0.183</v>
      </c>
      <c r="J253" s="15">
        <v>0.17899999999999999</v>
      </c>
      <c r="K253" s="14">
        <v>2.3300000000000001E-2</v>
      </c>
      <c r="L253" s="4">
        <v>2.2499999999999999E-2</v>
      </c>
      <c r="M253" s="4">
        <v>0.184</v>
      </c>
      <c r="N253" s="4">
        <v>0.191</v>
      </c>
      <c r="O253" s="14">
        <v>2.75</v>
      </c>
      <c r="P253" s="15">
        <v>2.7</v>
      </c>
      <c r="Q253" s="14">
        <v>0.33800000000000002</v>
      </c>
      <c r="R253" s="4">
        <v>0.32700000000000001</v>
      </c>
      <c r="S253" s="4">
        <v>2.77</v>
      </c>
      <c r="T253" s="15">
        <v>2.86</v>
      </c>
      <c r="U253" s="64">
        <v>0.122</v>
      </c>
      <c r="V253" s="64">
        <v>0.114</v>
      </c>
      <c r="W253" s="64">
        <v>0.11799999999999999</v>
      </c>
      <c r="X253" s="65">
        <v>0.878</v>
      </c>
      <c r="Y253" s="66">
        <v>0.88600000000000001</v>
      </c>
      <c r="Z253" s="67">
        <v>0.88200000000000001</v>
      </c>
      <c r="AA253" s="4">
        <v>100</v>
      </c>
      <c r="AB253" s="4">
        <v>100</v>
      </c>
      <c r="AC253" s="15">
        <v>100</v>
      </c>
      <c r="AD253" s="7"/>
      <c r="AE253" s="16">
        <f t="shared" si="35"/>
        <v>12.202166064981951</v>
      </c>
      <c r="AF253" s="16">
        <f t="shared" si="36"/>
        <v>11.433566433566435</v>
      </c>
      <c r="AG253" s="16">
        <f t="shared" si="37"/>
        <v>11.817866249274193</v>
      </c>
      <c r="AH253" s="16">
        <f t="shared" si="38"/>
        <v>121.21191636363635</v>
      </c>
      <c r="AI253" s="16">
        <f t="shared" si="39"/>
        <v>126.11090925925923</v>
      </c>
      <c r="AJ253" s="16">
        <f t="shared" si="40"/>
        <v>123.66141281144779</v>
      </c>
    </row>
    <row r="254" spans="1:36">
      <c r="A254" s="12" t="s">
        <v>66</v>
      </c>
      <c r="B254" s="13">
        <v>1</v>
      </c>
      <c r="C254" s="1">
        <v>0.8</v>
      </c>
      <c r="D254" s="2">
        <v>0.8</v>
      </c>
      <c r="E254" s="1">
        <v>0.8</v>
      </c>
      <c r="F254" s="3">
        <v>0.8</v>
      </c>
      <c r="G254" s="3">
        <v>0.8</v>
      </c>
      <c r="H254" s="2">
        <v>0.8</v>
      </c>
      <c r="I254" s="14">
        <v>0.48599999999999999</v>
      </c>
      <c r="J254" s="15">
        <v>0.47199999999999998</v>
      </c>
      <c r="K254" s="14">
        <v>2.3900000000000001E-2</v>
      </c>
      <c r="L254" s="4">
        <v>3.4200000000000001E-2</v>
      </c>
      <c r="M254" s="4">
        <v>0.37</v>
      </c>
      <c r="N254" s="4">
        <v>0.36599999999999999</v>
      </c>
      <c r="O254" s="14">
        <v>3.68</v>
      </c>
      <c r="P254" s="15">
        <v>3.55</v>
      </c>
      <c r="Q254" s="14">
        <v>0.127</v>
      </c>
      <c r="R254" s="4">
        <v>0.183</v>
      </c>
      <c r="S254" s="4">
        <v>2.67</v>
      </c>
      <c r="T254" s="15">
        <v>2.63</v>
      </c>
      <c r="U254" s="64">
        <v>4.7500000000000001E-2</v>
      </c>
      <c r="V254" s="64">
        <v>6.93E-2</v>
      </c>
      <c r="W254" s="64">
        <v>5.8400000000000001E-2</v>
      </c>
      <c r="X254" s="65">
        <v>0.95250000000000001</v>
      </c>
      <c r="Y254" s="66">
        <v>0.93069999999999997</v>
      </c>
      <c r="Z254" s="67">
        <v>0.94159999999999999</v>
      </c>
      <c r="AA254" s="4">
        <v>78.2</v>
      </c>
      <c r="AB254" s="4">
        <v>82.9</v>
      </c>
      <c r="AC254" s="15">
        <v>80.5</v>
      </c>
      <c r="AD254" s="7"/>
      <c r="AE254" s="16">
        <f t="shared" si="35"/>
        <v>4.7565543071161054</v>
      </c>
      <c r="AF254" s="16">
        <f t="shared" si="36"/>
        <v>6.9581749049429655</v>
      </c>
      <c r="AG254" s="16">
        <f t="shared" si="37"/>
        <v>5.8573646060295355</v>
      </c>
      <c r="AH254" s="16">
        <f t="shared" si="38"/>
        <v>78.306101902173907</v>
      </c>
      <c r="AI254" s="16">
        <f t="shared" si="39"/>
        <v>82.675970422535215</v>
      </c>
      <c r="AJ254" s="16">
        <f t="shared" si="40"/>
        <v>80.491036162354561</v>
      </c>
    </row>
    <row r="255" spans="1:36">
      <c r="A255" s="12" t="s">
        <v>66</v>
      </c>
      <c r="B255" s="13">
        <v>1</v>
      </c>
      <c r="C255" s="1">
        <v>0.8</v>
      </c>
      <c r="D255" s="2">
        <v>0.8</v>
      </c>
      <c r="E255" s="1">
        <v>0.8</v>
      </c>
      <c r="F255" s="3">
        <v>0.8</v>
      </c>
      <c r="G255" s="3">
        <v>0.8</v>
      </c>
      <c r="H255" s="2">
        <v>0.8</v>
      </c>
      <c r="I255" s="14">
        <v>0.36899999999999999</v>
      </c>
      <c r="J255" s="15">
        <v>0.34</v>
      </c>
      <c r="K255" s="14">
        <v>3.2300000000000002E-2</v>
      </c>
      <c r="L255" s="4">
        <v>2.4400000000000002E-2</v>
      </c>
      <c r="M255" s="4">
        <v>0.36599999999999999</v>
      </c>
      <c r="N255" s="4">
        <v>0.35</v>
      </c>
      <c r="O255" s="14">
        <v>2.96</v>
      </c>
      <c r="P255" s="15">
        <v>2.71</v>
      </c>
      <c r="Q255" s="14">
        <v>0.188</v>
      </c>
      <c r="R255" s="4">
        <v>0.14000000000000001</v>
      </c>
      <c r="S255" s="4">
        <v>2.94</v>
      </c>
      <c r="T255" s="15">
        <v>2.79</v>
      </c>
      <c r="U255" s="64">
        <v>6.4100000000000004E-2</v>
      </c>
      <c r="V255" s="64">
        <v>5.0299999999999997E-2</v>
      </c>
      <c r="W255" s="64">
        <v>5.7200000000000001E-2</v>
      </c>
      <c r="X255" s="65">
        <v>0.93589999999999995</v>
      </c>
      <c r="Y255" s="66">
        <v>0.94969999999999999</v>
      </c>
      <c r="Z255" s="67">
        <v>0.94279999999999997</v>
      </c>
      <c r="AA255" s="4">
        <v>100</v>
      </c>
      <c r="AB255" s="4">
        <v>100</v>
      </c>
      <c r="AC255" s="15">
        <v>100</v>
      </c>
      <c r="AD255" s="7"/>
      <c r="AE255" s="16">
        <f t="shared" si="35"/>
        <v>6.3945578231292517</v>
      </c>
      <c r="AF255" s="16">
        <f t="shared" si="36"/>
        <v>5.0179211469534053</v>
      </c>
      <c r="AG255" s="16">
        <f t="shared" si="37"/>
        <v>5.7062394850413281</v>
      </c>
      <c r="AH255" s="16">
        <f t="shared" si="38"/>
        <v>109.90980405405404</v>
      </c>
      <c r="AI255" s="16">
        <f t="shared" si="39"/>
        <v>111.56202952029521</v>
      </c>
      <c r="AJ255" s="16">
        <f t="shared" si="40"/>
        <v>110.73591678717463</v>
      </c>
    </row>
    <row r="256" spans="1:36">
      <c r="A256" s="19" t="s">
        <v>66</v>
      </c>
      <c r="B256" s="5">
        <v>1</v>
      </c>
      <c r="C256" s="20">
        <v>1.18</v>
      </c>
      <c r="D256" s="21">
        <v>1.18</v>
      </c>
      <c r="E256" s="20">
        <v>1.18</v>
      </c>
      <c r="F256" s="22">
        <v>1.18</v>
      </c>
      <c r="G256" s="22">
        <v>1.18</v>
      </c>
      <c r="H256" s="21">
        <v>1.18</v>
      </c>
      <c r="I256" s="18">
        <v>5.9950000000000001</v>
      </c>
      <c r="J256" s="17">
        <v>6.1120000000000001</v>
      </c>
      <c r="K256" s="18">
        <v>1.5369999999999999</v>
      </c>
      <c r="L256" s="16">
        <v>1.653</v>
      </c>
      <c r="M256" s="16">
        <v>4.83</v>
      </c>
      <c r="N256" s="16">
        <v>4.5129999999999999</v>
      </c>
      <c r="O256" s="18">
        <v>29.959</v>
      </c>
      <c r="P256" s="17">
        <v>30.545000000000002</v>
      </c>
      <c r="Q256" s="18">
        <v>3.069</v>
      </c>
      <c r="R256" s="16">
        <v>3.3010000000000002</v>
      </c>
      <c r="S256" s="16">
        <v>24.135999999999999</v>
      </c>
      <c r="T256" s="17">
        <v>22.553000000000001</v>
      </c>
      <c r="U256" s="68">
        <v>0.127</v>
      </c>
      <c r="V256" s="68">
        <v>0.14599999999999999</v>
      </c>
      <c r="W256" s="64">
        <v>0.13650000000000001</v>
      </c>
      <c r="X256" s="65">
        <v>0.873</v>
      </c>
      <c r="Y256" s="66">
        <v>0.85399999999999998</v>
      </c>
      <c r="Z256" s="67">
        <v>0.86349999999999993</v>
      </c>
      <c r="AA256" s="16">
        <v>97.6</v>
      </c>
      <c r="AB256" s="16">
        <v>91.8</v>
      </c>
      <c r="AC256" s="17">
        <v>94.7</v>
      </c>
      <c r="AE256" s="16">
        <f t="shared" si="35"/>
        <v>12.71544580709314</v>
      </c>
      <c r="AF256" s="16">
        <f t="shared" si="36"/>
        <v>14.636633707267327</v>
      </c>
      <c r="AG256" s="16">
        <f t="shared" si="37"/>
        <v>13.676039757180234</v>
      </c>
      <c r="AH256" s="16">
        <f t="shared" si="38"/>
        <v>97.636599519343108</v>
      </c>
      <c r="AI256" s="16">
        <f t="shared" si="39"/>
        <v>91.846821574725809</v>
      </c>
      <c r="AJ256" s="16">
        <f t="shared" si="40"/>
        <v>94.741710547034458</v>
      </c>
    </row>
    <row r="257" spans="1:36">
      <c r="A257" s="28" t="s">
        <v>66</v>
      </c>
      <c r="B257" s="34">
        <v>1</v>
      </c>
      <c r="C257" s="31">
        <v>1.31</v>
      </c>
      <c r="D257" s="32">
        <v>1.31</v>
      </c>
      <c r="E257" s="31">
        <v>1.31</v>
      </c>
      <c r="F257" s="33">
        <v>1.31</v>
      </c>
      <c r="G257" s="33">
        <v>1.31</v>
      </c>
      <c r="H257" s="32">
        <v>1.31</v>
      </c>
      <c r="I257" s="37">
        <v>0.96212445053883822</v>
      </c>
      <c r="J257" s="56">
        <v>0.97006660995173166</v>
      </c>
      <c r="K257" s="37">
        <v>0.108527121355617</v>
      </c>
      <c r="L257" s="36">
        <v>0.10764902037648158</v>
      </c>
      <c r="M257" s="36">
        <v>0.94845618795432785</v>
      </c>
      <c r="N257" s="36">
        <v>1.0837240800829799</v>
      </c>
      <c r="O257" s="37">
        <v>4.8077555308958635</v>
      </c>
      <c r="P257" s="56">
        <v>4.8474663279603307</v>
      </c>
      <c r="Q257" s="37">
        <v>0.21590755399190295</v>
      </c>
      <c r="R257" s="36">
        <v>0.21415135203363211</v>
      </c>
      <c r="S257" s="36">
        <v>4.7394142179733114</v>
      </c>
      <c r="T257" s="56">
        <v>5.4157536786165617</v>
      </c>
      <c r="U257" s="82">
        <v>4.5555746778392005E-2</v>
      </c>
      <c r="V257" s="82">
        <v>3.9542299140963966E-2</v>
      </c>
      <c r="W257" s="82">
        <v>4.2549022959677982E-2</v>
      </c>
      <c r="X257" s="83">
        <v>0.95444425322160797</v>
      </c>
      <c r="Y257" s="82">
        <v>0.96045770085903603</v>
      </c>
      <c r="Z257" s="84">
        <v>0.957450977040322</v>
      </c>
      <c r="AA257" s="33">
        <v>100</v>
      </c>
      <c r="AB257" s="33">
        <v>100</v>
      </c>
      <c r="AC257" s="32">
        <v>100</v>
      </c>
      <c r="AE257" s="16">
        <f t="shared" si="35"/>
        <v>4.5555746778392008</v>
      </c>
      <c r="AF257" s="16">
        <f t="shared" si="36"/>
        <v>3.9542299140963966</v>
      </c>
      <c r="AG257" s="16">
        <f t="shared" si="37"/>
        <v>4.2549022959677991</v>
      </c>
      <c r="AH257" s="16">
        <f t="shared" si="38"/>
        <v>106.06314131541824</v>
      </c>
      <c r="AI257" s="16">
        <f t="shared" si="39"/>
        <v>119.08631517843635</v>
      </c>
      <c r="AJ257" s="16">
        <f t="shared" si="40"/>
        <v>112.57472824692729</v>
      </c>
    </row>
    <row r="258" spans="1:36">
      <c r="A258" s="12" t="s">
        <v>67</v>
      </c>
      <c r="B258" s="13">
        <v>0.1</v>
      </c>
      <c r="C258" s="1">
        <v>1.1000000000000001</v>
      </c>
      <c r="D258" s="2">
        <v>1.1000000000000001</v>
      </c>
      <c r="E258" s="1">
        <v>1.1000000000000001</v>
      </c>
      <c r="F258" s="3">
        <v>1.1000000000000001</v>
      </c>
      <c r="G258" s="3">
        <v>1.1000000000000001</v>
      </c>
      <c r="H258" s="2">
        <v>1.1000000000000001</v>
      </c>
      <c r="I258" s="14">
        <v>0.17100000000000001</v>
      </c>
      <c r="J258" s="15">
        <v>0.192</v>
      </c>
      <c r="K258" s="14">
        <v>1.1599999999999999E-2</v>
      </c>
      <c r="L258" s="4">
        <v>1.9099999999999999E-2</v>
      </c>
      <c r="M258" s="4">
        <v>0.16500000000000001</v>
      </c>
      <c r="N258" s="4">
        <v>0.152</v>
      </c>
      <c r="O258" s="14">
        <v>3.18</v>
      </c>
      <c r="P258" s="15">
        <v>3.62</v>
      </c>
      <c r="Q258" s="14">
        <v>0.20899999999999999</v>
      </c>
      <c r="R258" s="4">
        <v>0.34799999999999998</v>
      </c>
      <c r="S258" s="4">
        <v>3.05</v>
      </c>
      <c r="T258" s="15">
        <v>2.77</v>
      </c>
      <c r="U258" s="64">
        <v>6.8500000000000005E-2</v>
      </c>
      <c r="V258" s="64">
        <v>0.126</v>
      </c>
      <c r="W258" s="64">
        <v>9.7250000000000003E-2</v>
      </c>
      <c r="X258" s="65">
        <v>0.93149999999999999</v>
      </c>
      <c r="Y258" s="66">
        <v>0.874</v>
      </c>
      <c r="Z258" s="67">
        <v>0.90274999999999994</v>
      </c>
      <c r="AA258" s="4">
        <v>107</v>
      </c>
      <c r="AB258" s="4">
        <v>92.6</v>
      </c>
      <c r="AC258" s="15">
        <v>99.8</v>
      </c>
      <c r="AD258" s="7"/>
      <c r="AE258" s="16">
        <f t="shared" si="35"/>
        <v>6.8524590163934436</v>
      </c>
      <c r="AF258" s="16">
        <f t="shared" si="36"/>
        <v>12.563176895306857</v>
      </c>
      <c r="AG258" s="16">
        <f t="shared" si="37"/>
        <v>9.7078179558501496</v>
      </c>
      <c r="AH258" s="16">
        <f t="shared" si="38"/>
        <v>106.8657185534591</v>
      </c>
      <c r="AI258" s="16">
        <f t="shared" si="39"/>
        <v>92.541276243093918</v>
      </c>
      <c r="AJ258" s="16">
        <f t="shared" si="40"/>
        <v>99.703497398276511</v>
      </c>
    </row>
    <row r="259" spans="1:36">
      <c r="A259" s="12" t="s">
        <v>67</v>
      </c>
      <c r="B259" s="13">
        <v>0.1</v>
      </c>
      <c r="C259" s="1">
        <v>1.57</v>
      </c>
      <c r="D259" s="2">
        <v>1.57</v>
      </c>
      <c r="E259" s="1">
        <v>1.57</v>
      </c>
      <c r="F259" s="3">
        <v>1.57</v>
      </c>
      <c r="G259" s="3">
        <v>1.56</v>
      </c>
      <c r="H259" s="2">
        <v>1.57</v>
      </c>
      <c r="I259" s="14">
        <v>0.122</v>
      </c>
      <c r="J259" s="15">
        <v>0.121</v>
      </c>
      <c r="K259" s="14">
        <v>9.6500000000000006E-3</v>
      </c>
      <c r="L259" s="4">
        <v>9.4400000000000005E-3</v>
      </c>
      <c r="M259" s="4">
        <v>0.104</v>
      </c>
      <c r="N259" s="4">
        <v>0.105</v>
      </c>
      <c r="O259" s="14">
        <v>3.04</v>
      </c>
      <c r="P259" s="15">
        <v>3.02</v>
      </c>
      <c r="Q259" s="14">
        <v>0.22900000000000001</v>
      </c>
      <c r="R259" s="4">
        <v>0.224</v>
      </c>
      <c r="S259" s="4">
        <v>2.59</v>
      </c>
      <c r="T259" s="15">
        <v>2.62</v>
      </c>
      <c r="U259" s="64">
        <v>8.8499999999999995E-2</v>
      </c>
      <c r="V259" s="64">
        <v>8.5800000000000001E-2</v>
      </c>
      <c r="W259" s="64">
        <v>8.7150000000000005E-2</v>
      </c>
      <c r="X259" s="65">
        <v>0.91149999999999998</v>
      </c>
      <c r="Y259" s="66">
        <v>0.91420000000000001</v>
      </c>
      <c r="Z259" s="67">
        <v>0.91284999999999994</v>
      </c>
      <c r="AA259" s="4">
        <v>98</v>
      </c>
      <c r="AB259" s="4">
        <v>99</v>
      </c>
      <c r="AC259" s="15">
        <v>98.5</v>
      </c>
      <c r="AD259" s="7"/>
      <c r="AE259" s="16">
        <f t="shared" si="35"/>
        <v>8.8416988416988431</v>
      </c>
      <c r="AF259" s="16">
        <f t="shared" si="36"/>
        <v>8.5496183206106871</v>
      </c>
      <c r="AG259" s="16">
        <f t="shared" si="37"/>
        <v>8.6956585811547651</v>
      </c>
      <c r="AH259" s="16">
        <f t="shared" si="38"/>
        <v>97.752067434210517</v>
      </c>
      <c r="AI259" s="16">
        <f t="shared" si="39"/>
        <v>99.116874172185433</v>
      </c>
      <c r="AJ259" s="16">
        <f t="shared" si="40"/>
        <v>98.434470803197968</v>
      </c>
    </row>
    <row r="260" spans="1:36">
      <c r="A260" s="12" t="s">
        <v>67</v>
      </c>
      <c r="B260" s="13">
        <v>0.1</v>
      </c>
      <c r="C260" s="1">
        <v>1.57</v>
      </c>
      <c r="D260" s="2">
        <v>1.57</v>
      </c>
      <c r="E260" s="1">
        <v>1.57</v>
      </c>
      <c r="F260" s="3">
        <v>1.57</v>
      </c>
      <c r="G260" s="3">
        <v>1.57</v>
      </c>
      <c r="H260" s="2">
        <v>1.57</v>
      </c>
      <c r="I260" s="14">
        <v>0.216</v>
      </c>
      <c r="J260" s="15">
        <v>0.218</v>
      </c>
      <c r="K260" s="14">
        <v>1.55E-2</v>
      </c>
      <c r="L260" s="4">
        <v>1.11E-2</v>
      </c>
      <c r="M260" s="4">
        <v>0.17799999999999999</v>
      </c>
      <c r="N260" s="4">
        <v>0.185</v>
      </c>
      <c r="O260" s="14">
        <v>3.19</v>
      </c>
      <c r="P260" s="15">
        <v>3.23</v>
      </c>
      <c r="Q260" s="14">
        <v>0.23599999999999999</v>
      </c>
      <c r="R260" s="4">
        <v>0.16500000000000001</v>
      </c>
      <c r="S260" s="4">
        <v>2.64</v>
      </c>
      <c r="T260" s="15">
        <v>2.74</v>
      </c>
      <c r="U260" s="64">
        <v>8.9599999999999999E-2</v>
      </c>
      <c r="V260" s="64">
        <v>6.0199999999999997E-2</v>
      </c>
      <c r="W260" s="64">
        <v>7.4899999999999994E-2</v>
      </c>
      <c r="X260" s="65">
        <v>0.91039999999999999</v>
      </c>
      <c r="Y260" s="66">
        <v>0.93979999999999997</v>
      </c>
      <c r="Z260" s="67">
        <v>0.92510000000000003</v>
      </c>
      <c r="AA260" s="4">
        <v>94.9</v>
      </c>
      <c r="AB260" s="4">
        <v>93.5</v>
      </c>
      <c r="AC260" s="15">
        <v>94.2</v>
      </c>
      <c r="AD260" s="7"/>
      <c r="AE260" s="16">
        <f t="shared" si="35"/>
        <v>8.9393939393939394</v>
      </c>
      <c r="AF260" s="16">
        <f t="shared" si="36"/>
        <v>6.0218978102189773</v>
      </c>
      <c r="AG260" s="16">
        <f t="shared" si="37"/>
        <v>7.4806458748064584</v>
      </c>
      <c r="AH260" s="16">
        <f t="shared" si="38"/>
        <v>95.088695924764892</v>
      </c>
      <c r="AI260" s="16">
        <f t="shared" si="39"/>
        <v>93.343568111455127</v>
      </c>
      <c r="AJ260" s="16">
        <f t="shared" si="40"/>
        <v>94.216132018110017</v>
      </c>
    </row>
    <row r="261" spans="1:36">
      <c r="A261" s="8" t="s">
        <v>67</v>
      </c>
      <c r="B261" s="5">
        <v>0.1</v>
      </c>
      <c r="C261" s="20">
        <v>1.56</v>
      </c>
      <c r="D261" s="21">
        <v>1.56</v>
      </c>
      <c r="E261" s="20">
        <v>1.56</v>
      </c>
      <c r="F261" s="22">
        <v>1.56</v>
      </c>
      <c r="G261" s="22">
        <v>1.56</v>
      </c>
      <c r="H261" s="21">
        <v>1.56</v>
      </c>
      <c r="I261" s="18">
        <v>1.744</v>
      </c>
      <c r="J261" s="17">
        <v>1.6950000000000001</v>
      </c>
      <c r="K261" s="18">
        <v>0.36</v>
      </c>
      <c r="L261" s="16">
        <v>0.38200000000000001</v>
      </c>
      <c r="M261" s="16">
        <v>1.2270000000000001</v>
      </c>
      <c r="N261" s="16">
        <v>1.333</v>
      </c>
      <c r="O261" s="18">
        <v>8.7170000000000005</v>
      </c>
      <c r="P261" s="17">
        <v>8.4710000000000001</v>
      </c>
      <c r="Q261" s="18">
        <v>0.71899999999999997</v>
      </c>
      <c r="R261" s="16">
        <v>0.76400000000000001</v>
      </c>
      <c r="S261" s="16">
        <v>6.1310000000000002</v>
      </c>
      <c r="T261" s="17">
        <v>6.66</v>
      </c>
      <c r="U261" s="68">
        <v>0.11700000000000001</v>
      </c>
      <c r="V261" s="68">
        <v>0.115</v>
      </c>
      <c r="W261" s="64">
        <v>0.11600000000000001</v>
      </c>
      <c r="X261" s="65">
        <v>0.88300000000000001</v>
      </c>
      <c r="Y261" s="66">
        <v>0.88500000000000001</v>
      </c>
      <c r="Z261" s="67">
        <v>0.88400000000000001</v>
      </c>
      <c r="AA261" s="16">
        <v>84.1</v>
      </c>
      <c r="AB261" s="16">
        <v>93.7</v>
      </c>
      <c r="AC261" s="17">
        <v>88.9</v>
      </c>
      <c r="AE261" s="16">
        <f t="shared" si="35"/>
        <v>11.727287555048116</v>
      </c>
      <c r="AF261" s="16">
        <f t="shared" si="36"/>
        <v>11.471471471471471</v>
      </c>
      <c r="AG261" s="16">
        <f t="shared" si="37"/>
        <v>11.599379513259795</v>
      </c>
      <c r="AH261" s="16">
        <f t="shared" si="38"/>
        <v>84.080777216932418</v>
      </c>
      <c r="AI261" s="16">
        <f t="shared" si="39"/>
        <v>93.652704521307996</v>
      </c>
      <c r="AJ261" s="16">
        <f t="shared" si="40"/>
        <v>88.866740869120207</v>
      </c>
    </row>
    <row r="262" spans="1:36">
      <c r="A262" s="28" t="s">
        <v>67</v>
      </c>
      <c r="B262" s="34">
        <v>0.1</v>
      </c>
      <c r="C262" s="31">
        <v>1.66</v>
      </c>
      <c r="D262" s="32">
        <v>1.65</v>
      </c>
      <c r="E262" s="31">
        <v>1.65</v>
      </c>
      <c r="F262" s="33">
        <v>1.65</v>
      </c>
      <c r="G262" s="33">
        <v>1.65</v>
      </c>
      <c r="H262" s="32">
        <v>1.65</v>
      </c>
      <c r="I262" s="37">
        <v>0.28932265036184796</v>
      </c>
      <c r="J262" s="56">
        <v>0.28856799020254686</v>
      </c>
      <c r="K262" s="37">
        <v>8.2888818958572336E-2</v>
      </c>
      <c r="L262" s="36">
        <v>8.2661713151092275E-2</v>
      </c>
      <c r="M262" s="36">
        <v>0.30509156231602313</v>
      </c>
      <c r="N262" s="36">
        <v>0.27678901795192762</v>
      </c>
      <c r="O262" s="37">
        <v>1.444645322610463</v>
      </c>
      <c r="P262" s="56">
        <v>1.4408720218139575</v>
      </c>
      <c r="Q262" s="37">
        <v>0.16499046623763397</v>
      </c>
      <c r="R262" s="36">
        <v>0.16453625462267385</v>
      </c>
      <c r="S262" s="36">
        <v>1.523489882381339</v>
      </c>
      <c r="T262" s="56">
        <v>1.3819771605608613</v>
      </c>
      <c r="U262" s="82">
        <v>0.10829771050382062</v>
      </c>
      <c r="V262" s="82">
        <v>0.11905859179025687</v>
      </c>
      <c r="W262" s="82">
        <v>0.11367815114703875</v>
      </c>
      <c r="X262" s="83">
        <v>0.89170228949617936</v>
      </c>
      <c r="Y262" s="82">
        <v>0.88094140820974309</v>
      </c>
      <c r="Z262" s="84">
        <v>0.88632184885296117</v>
      </c>
      <c r="AA262" s="33">
        <v>100</v>
      </c>
      <c r="AB262" s="33">
        <v>100</v>
      </c>
      <c r="AC262" s="32">
        <v>100</v>
      </c>
      <c r="AE262" s="16">
        <f t="shared" si="35"/>
        <v>10.829771050382062</v>
      </c>
      <c r="AF262" s="16">
        <f t="shared" si="36"/>
        <v>11.905859179025686</v>
      </c>
      <c r="AG262" s="16">
        <f t="shared" si="37"/>
        <v>11.367815114703873</v>
      </c>
      <c r="AH262" s="16">
        <f t="shared" si="38"/>
        <v>124.49223451514509</v>
      </c>
      <c r="AI262" s="16">
        <f t="shared" si="39"/>
        <v>114.94438675009447</v>
      </c>
      <c r="AJ262" s="16">
        <f t="shared" si="40"/>
        <v>119.71831063261978</v>
      </c>
    </row>
    <row r="263" spans="1:36">
      <c r="A263" s="12" t="s">
        <v>67</v>
      </c>
      <c r="B263" s="13">
        <v>0.3</v>
      </c>
      <c r="C263" s="1">
        <v>1.55</v>
      </c>
      <c r="D263" s="2">
        <v>1.55</v>
      </c>
      <c r="E263" s="1">
        <v>1.55</v>
      </c>
      <c r="F263" s="3">
        <v>1.55</v>
      </c>
      <c r="G263" s="3">
        <v>1.55</v>
      </c>
      <c r="H263" s="2">
        <v>1.55</v>
      </c>
      <c r="I263" s="14">
        <v>0.14599999999999999</v>
      </c>
      <c r="J263" s="15">
        <v>0.14699999999999999</v>
      </c>
      <c r="K263" s="14">
        <v>2.65E-3</v>
      </c>
      <c r="L263" s="4">
        <v>3.3600000000000001E-3</v>
      </c>
      <c r="M263" s="4">
        <v>0.14699999999999999</v>
      </c>
      <c r="N263" s="4">
        <v>0.14199999999999999</v>
      </c>
      <c r="O263" s="14">
        <v>3.48</v>
      </c>
      <c r="P263" s="15">
        <v>3.52</v>
      </c>
      <c r="Q263" s="14">
        <v>5.1900000000000002E-2</v>
      </c>
      <c r="R263" s="4">
        <v>6.6600000000000006E-2</v>
      </c>
      <c r="S263" s="4">
        <v>3.53</v>
      </c>
      <c r="T263" s="15">
        <v>3.38</v>
      </c>
      <c r="U263" s="64">
        <v>1.47E-2</v>
      </c>
      <c r="V263" s="64">
        <v>1.9699999999999999E-2</v>
      </c>
      <c r="W263" s="64">
        <v>1.72E-2</v>
      </c>
      <c r="X263" s="65">
        <v>0.98529999999999995</v>
      </c>
      <c r="Y263" s="66">
        <v>0.98029999999999995</v>
      </c>
      <c r="Z263" s="67">
        <v>0.98280000000000001</v>
      </c>
      <c r="AA263" s="4">
        <v>104</v>
      </c>
      <c r="AB263" s="4">
        <v>99.1</v>
      </c>
      <c r="AC263" s="15">
        <v>101</v>
      </c>
      <c r="AD263" s="7"/>
      <c r="AE263" s="16">
        <f t="shared" si="35"/>
        <v>1.4702549575070822</v>
      </c>
      <c r="AF263" s="16">
        <f t="shared" si="36"/>
        <v>1.9704142011834322</v>
      </c>
      <c r="AG263" s="16">
        <f t="shared" si="37"/>
        <v>1.7203345793452574</v>
      </c>
      <c r="AH263" s="16">
        <f t="shared" si="38"/>
        <v>103.9223889367816</v>
      </c>
      <c r="AI263" s="16">
        <f t="shared" si="39"/>
        <v>99.176104829545437</v>
      </c>
      <c r="AJ263" s="16">
        <f t="shared" si="40"/>
        <v>101.54924688316352</v>
      </c>
    </row>
    <row r="264" spans="1:36">
      <c r="A264" s="12" t="s">
        <v>67</v>
      </c>
      <c r="B264" s="13">
        <v>0.3</v>
      </c>
      <c r="C264" s="1">
        <v>1.1000000000000001</v>
      </c>
      <c r="D264" s="2">
        <v>1.1000000000000001</v>
      </c>
      <c r="E264" s="3">
        <v>1.1000000000000001</v>
      </c>
      <c r="F264" s="3">
        <v>1.1000000000000001</v>
      </c>
      <c r="G264" s="3">
        <v>1.1000000000000001</v>
      </c>
      <c r="H264" s="3">
        <v>1.1000000000000001</v>
      </c>
      <c r="I264" s="14">
        <v>0.20300000000000001</v>
      </c>
      <c r="J264" s="15">
        <v>0.21099999999999999</v>
      </c>
      <c r="K264" s="14">
        <v>3.5200000000000001E-3</v>
      </c>
      <c r="L264" s="4">
        <v>5.7099999999999998E-3</v>
      </c>
      <c r="M264" s="4">
        <v>0.13200000000000001</v>
      </c>
      <c r="N264" s="4">
        <v>0.188</v>
      </c>
      <c r="O264" s="14">
        <v>3.83</v>
      </c>
      <c r="P264" s="15">
        <v>4.01</v>
      </c>
      <c r="Q264" s="14">
        <v>5.6399999999999999E-2</v>
      </c>
      <c r="R264" s="4">
        <v>8.8800000000000004E-2</v>
      </c>
      <c r="S264" s="4">
        <v>2.31</v>
      </c>
      <c r="T264" s="15">
        <v>3.49</v>
      </c>
      <c r="U264" s="75">
        <v>2.4500000000000001E-2</v>
      </c>
      <c r="V264" s="64">
        <v>2.5399999999999999E-2</v>
      </c>
      <c r="W264" s="64">
        <v>2.495E-2</v>
      </c>
      <c r="X264" s="65">
        <v>0.97550000000000003</v>
      </c>
      <c r="Y264" s="66">
        <v>0.97460000000000002</v>
      </c>
      <c r="Z264" s="67">
        <v>0.97504999999999997</v>
      </c>
      <c r="AA264" s="4">
        <v>62.7</v>
      </c>
      <c r="AB264" s="4">
        <v>90.7</v>
      </c>
      <c r="AC264" s="15">
        <v>76.7</v>
      </c>
      <c r="AD264" s="57"/>
      <c r="AE264" s="16">
        <f t="shared" si="35"/>
        <v>2.4415584415584415</v>
      </c>
      <c r="AF264" s="16">
        <f t="shared" si="36"/>
        <v>2.544412607449857</v>
      </c>
      <c r="AG264" s="16">
        <f t="shared" si="37"/>
        <v>2.4929855245041495</v>
      </c>
      <c r="AH264" s="16">
        <f t="shared" si="38"/>
        <v>62.767599477806776</v>
      </c>
      <c r="AI264" s="16">
        <f t="shared" si="39"/>
        <v>90.723155112219459</v>
      </c>
      <c r="AJ264" s="16">
        <f t="shared" si="40"/>
        <v>76.745377295013114</v>
      </c>
    </row>
    <row r="265" spans="1:36">
      <c r="A265" s="12" t="s">
        <v>67</v>
      </c>
      <c r="B265" s="13">
        <v>0.3</v>
      </c>
      <c r="C265" s="1">
        <v>1.0900000000000001</v>
      </c>
      <c r="D265" s="2">
        <v>1.1000000000000001</v>
      </c>
      <c r="E265" s="3">
        <v>1.1000000000000001</v>
      </c>
      <c r="F265" s="3">
        <v>1.1000000000000001</v>
      </c>
      <c r="G265" s="3">
        <v>1.1000000000000001</v>
      </c>
      <c r="H265" s="3">
        <v>1.0900000000000001</v>
      </c>
      <c r="I265" s="14">
        <v>0.28100000000000003</v>
      </c>
      <c r="J265" s="15">
        <v>0.27900000000000003</v>
      </c>
      <c r="K265" s="14">
        <v>4.15E-3</v>
      </c>
      <c r="L265" s="4">
        <v>3.7699999999999999E-3</v>
      </c>
      <c r="M265" s="4">
        <v>0.24099999999999999</v>
      </c>
      <c r="N265" s="4">
        <v>0.24</v>
      </c>
      <c r="O265" s="14">
        <v>3.41</v>
      </c>
      <c r="P265" s="15">
        <v>3.38</v>
      </c>
      <c r="Q265" s="14">
        <v>4.4499999999999998E-2</v>
      </c>
      <c r="R265" s="4">
        <v>3.9699999999999999E-2</v>
      </c>
      <c r="S265" s="4">
        <v>2.92</v>
      </c>
      <c r="T265" s="15">
        <v>2.91</v>
      </c>
      <c r="U265" s="75">
        <v>1.52E-2</v>
      </c>
      <c r="V265" s="64">
        <v>1.3599999999999999E-2</v>
      </c>
      <c r="W265" s="64">
        <v>1.44E-2</v>
      </c>
      <c r="X265" s="65">
        <v>0.98480000000000001</v>
      </c>
      <c r="Y265" s="66">
        <v>0.98640000000000005</v>
      </c>
      <c r="Z265" s="67">
        <v>0.98560000000000003</v>
      </c>
      <c r="AA265" s="4">
        <v>87.9</v>
      </c>
      <c r="AB265" s="4">
        <v>88.2</v>
      </c>
      <c r="AC265" s="15">
        <v>88</v>
      </c>
      <c r="AD265" s="57"/>
      <c r="AE265" s="16">
        <f t="shared" si="35"/>
        <v>1.523972602739726</v>
      </c>
      <c r="AF265" s="16">
        <f t="shared" si="36"/>
        <v>1.3642611683848795</v>
      </c>
      <c r="AG265" s="16">
        <f t="shared" si="37"/>
        <v>1.4441168855623028</v>
      </c>
      <c r="AH265" s="16">
        <f t="shared" si="38"/>
        <v>87.805452346041051</v>
      </c>
      <c r="AI265" s="16">
        <f t="shared" si="39"/>
        <v>88.052248668639052</v>
      </c>
      <c r="AJ265" s="16">
        <f t="shared" si="40"/>
        <v>87.928850507340059</v>
      </c>
    </row>
    <row r="266" spans="1:36">
      <c r="A266" s="8" t="s">
        <v>67</v>
      </c>
      <c r="B266" s="5">
        <v>0.3</v>
      </c>
      <c r="C266" s="20">
        <v>1.56</v>
      </c>
      <c r="D266" s="21">
        <v>1.56</v>
      </c>
      <c r="E266" s="22">
        <v>1.56</v>
      </c>
      <c r="F266" s="22">
        <v>1.56</v>
      </c>
      <c r="G266" s="22">
        <v>1.56</v>
      </c>
      <c r="H266" s="22">
        <v>1.56</v>
      </c>
      <c r="I266" s="18">
        <v>1.946</v>
      </c>
      <c r="J266" s="17">
        <v>1.9970000000000001</v>
      </c>
      <c r="K266" s="18">
        <v>8.1000000000000003E-2</v>
      </c>
      <c r="L266" s="16">
        <v>6.8000000000000005E-2</v>
      </c>
      <c r="M266" s="16">
        <v>1.877</v>
      </c>
      <c r="N266" s="16">
        <v>1.7569999999999999</v>
      </c>
      <c r="O266" s="18">
        <v>9.7270000000000003</v>
      </c>
      <c r="P266" s="17">
        <v>9.9809999999999999</v>
      </c>
      <c r="Q266" s="18">
        <v>0.16</v>
      </c>
      <c r="R266" s="16">
        <v>0.13400000000000001</v>
      </c>
      <c r="S266" s="16">
        <v>9.3800000000000008</v>
      </c>
      <c r="T266" s="17">
        <v>8.7810000000000006</v>
      </c>
      <c r="U266" s="85">
        <v>1.7000000000000001E-2</v>
      </c>
      <c r="V266" s="68">
        <v>1.4999999999999999E-2</v>
      </c>
      <c r="W266" s="64">
        <v>1.6E-2</v>
      </c>
      <c r="X266" s="65">
        <v>0.98299999999999998</v>
      </c>
      <c r="Y266" s="66">
        <v>0.98499999999999999</v>
      </c>
      <c r="Z266" s="67">
        <v>0.98399999999999999</v>
      </c>
      <c r="AA266" s="16">
        <v>99.2</v>
      </c>
      <c r="AB266" s="16">
        <v>90.2</v>
      </c>
      <c r="AC266" s="17">
        <v>94.7</v>
      </c>
      <c r="AD266" s="27"/>
      <c r="AE266" s="16">
        <f t="shared" si="35"/>
        <v>1.7057569296375266</v>
      </c>
      <c r="AF266" s="16">
        <f t="shared" si="36"/>
        <v>1.5260220931556772</v>
      </c>
      <c r="AG266" s="16">
        <f t="shared" si="37"/>
        <v>1.6158895113966019</v>
      </c>
      <c r="AH266" s="16">
        <f t="shared" si="38"/>
        <v>99.174092731571932</v>
      </c>
      <c r="AI266" s="16">
        <f t="shared" si="39"/>
        <v>90.214718966035463</v>
      </c>
      <c r="AJ266" s="16">
        <f t="shared" si="40"/>
        <v>94.694405848803697</v>
      </c>
    </row>
    <row r="267" spans="1:36">
      <c r="A267" s="28" t="s">
        <v>67</v>
      </c>
      <c r="B267" s="34">
        <v>0.3</v>
      </c>
      <c r="C267" s="31">
        <v>1.66</v>
      </c>
      <c r="D267" s="32">
        <v>1.65</v>
      </c>
      <c r="E267" s="31">
        <v>1.66</v>
      </c>
      <c r="F267" s="33">
        <v>1.65</v>
      </c>
      <c r="G267" s="33">
        <v>1.65</v>
      </c>
      <c r="H267" s="32">
        <v>1.65</v>
      </c>
      <c r="I267" s="37">
        <v>0.33666923494362744</v>
      </c>
      <c r="J267" s="56">
        <v>0.32894265161699271</v>
      </c>
      <c r="K267" s="37">
        <v>2.1477682394196611E-2</v>
      </c>
      <c r="L267" s="36">
        <v>2.4513999304855833E-2</v>
      </c>
      <c r="M267" s="36">
        <v>0.41137168462689472</v>
      </c>
      <c r="N267" s="36">
        <v>0.37036942890565283</v>
      </c>
      <c r="O267" s="37">
        <v>1.6813782455193604</v>
      </c>
      <c r="P267" s="56">
        <v>1.6427453288861869</v>
      </c>
      <c r="Q267" s="37">
        <v>4.2168193108882528E-2</v>
      </c>
      <c r="R267" s="36">
        <v>4.8240826930200972E-2</v>
      </c>
      <c r="S267" s="36">
        <v>2.0548904939356967</v>
      </c>
      <c r="T267" s="56">
        <v>1.8498792153294874</v>
      </c>
      <c r="U267" s="82">
        <v>2.0520895509190132E-2</v>
      </c>
      <c r="V267" s="82">
        <v>2.6077825260396072E-2</v>
      </c>
      <c r="W267" s="82">
        <v>2.3299360384793102E-2</v>
      </c>
      <c r="X267" s="83">
        <v>0.97947910449080988</v>
      </c>
      <c r="Y267" s="82">
        <v>0.97392217473960396</v>
      </c>
      <c r="Z267" s="84">
        <v>0.97670063961520692</v>
      </c>
      <c r="AA267" s="33">
        <v>100</v>
      </c>
      <c r="AB267" s="33">
        <v>100</v>
      </c>
      <c r="AC267" s="32">
        <v>100</v>
      </c>
      <c r="AE267" s="16">
        <f t="shared" si="35"/>
        <v>2.0520895509190131</v>
      </c>
      <c r="AF267" s="16">
        <f t="shared" si="36"/>
        <v>2.6077825260396073</v>
      </c>
      <c r="AG267" s="16">
        <f t="shared" si="37"/>
        <v>2.3299360384793104</v>
      </c>
      <c r="AH267" s="16">
        <f t="shared" si="38"/>
        <v>126.3945289314822</v>
      </c>
      <c r="AI267" s="16">
        <f t="shared" si="39"/>
        <v>117.50328889027941</v>
      </c>
      <c r="AJ267" s="16">
        <f t="shared" si="40"/>
        <v>121.9489089108808</v>
      </c>
    </row>
    <row r="268" spans="1:36">
      <c r="A268" s="12" t="s">
        <v>67</v>
      </c>
      <c r="B268" s="13">
        <v>1</v>
      </c>
      <c r="C268" s="1">
        <v>1.56</v>
      </c>
      <c r="D268" s="2">
        <v>1.56</v>
      </c>
      <c r="E268" s="1">
        <v>1.56</v>
      </c>
      <c r="F268" s="3">
        <v>1.55</v>
      </c>
      <c r="G268" s="3">
        <v>1.56</v>
      </c>
      <c r="H268" s="3">
        <v>1.56</v>
      </c>
      <c r="I268" s="14">
        <v>0.126</v>
      </c>
      <c r="J268" s="15">
        <v>0.124</v>
      </c>
      <c r="K268" s="14">
        <v>3.2600000000000001E-4</v>
      </c>
      <c r="L268" s="4">
        <v>4.44E-4</v>
      </c>
      <c r="M268" s="4">
        <v>0.112</v>
      </c>
      <c r="N268" s="4">
        <v>0.12</v>
      </c>
      <c r="O268" s="14">
        <v>3.31</v>
      </c>
      <c r="P268" s="15">
        <v>3.27</v>
      </c>
      <c r="Q268" s="14">
        <v>3.7000000000000002E-3</v>
      </c>
      <c r="R268" s="4">
        <v>6.7099999999999998E-3</v>
      </c>
      <c r="S268" s="4">
        <v>2.97</v>
      </c>
      <c r="T268" s="15">
        <v>3.17</v>
      </c>
      <c r="U268" s="75">
        <v>1.25E-3</v>
      </c>
      <c r="V268" s="64">
        <v>2.1199999999999999E-3</v>
      </c>
      <c r="W268" s="64">
        <v>1.6849999999999999E-3</v>
      </c>
      <c r="X268" s="65">
        <v>0.99875000000000003</v>
      </c>
      <c r="Y268" s="66">
        <v>0.99787999999999999</v>
      </c>
      <c r="Z268" s="67">
        <v>0.99831499999999995</v>
      </c>
      <c r="AA268" s="4">
        <v>89.8</v>
      </c>
      <c r="AB268" s="4">
        <v>97.4</v>
      </c>
      <c r="AC268" s="15">
        <v>93.6</v>
      </c>
      <c r="AD268" s="57"/>
      <c r="AE268" s="16">
        <f t="shared" si="35"/>
        <v>0.12457912457912458</v>
      </c>
      <c r="AF268" s="16">
        <f t="shared" si="36"/>
        <v>0.21167192429022083</v>
      </c>
      <c r="AG268" s="16">
        <f t="shared" si="37"/>
        <v>0.16812552443467271</v>
      </c>
      <c r="AH268" s="16">
        <f t="shared" si="38"/>
        <v>89.914398942598197</v>
      </c>
      <c r="AI268" s="16">
        <f t="shared" si="39"/>
        <v>97.283890565749232</v>
      </c>
      <c r="AJ268" s="16">
        <f t="shared" si="40"/>
        <v>93.599144754173722</v>
      </c>
    </row>
    <row r="269" spans="1:36">
      <c r="A269" s="12" t="s">
        <v>67</v>
      </c>
      <c r="B269" s="13">
        <v>1</v>
      </c>
      <c r="C269" s="1">
        <v>1.1000000000000001</v>
      </c>
      <c r="D269" s="2">
        <v>1.1000000000000001</v>
      </c>
      <c r="E269" s="1">
        <v>1.1000000000000001</v>
      </c>
      <c r="F269" s="3">
        <v>1.1000000000000001</v>
      </c>
      <c r="G269" s="3">
        <v>1.1000000000000001</v>
      </c>
      <c r="H269" s="3">
        <v>1.1000000000000001</v>
      </c>
      <c r="I269" s="14">
        <v>0.186</v>
      </c>
      <c r="J269" s="15">
        <v>0.188</v>
      </c>
      <c r="K269" s="14">
        <v>7.2400000000000003E-4</v>
      </c>
      <c r="L269" s="4">
        <v>9.3000000000000005E-4</v>
      </c>
      <c r="M269" s="4">
        <v>0.156</v>
      </c>
      <c r="N269" s="4">
        <v>0.186</v>
      </c>
      <c r="O269" s="14">
        <v>3.15</v>
      </c>
      <c r="P269" s="15">
        <v>3.18</v>
      </c>
      <c r="Q269" s="14">
        <v>2.06E-2</v>
      </c>
      <c r="R269" s="4">
        <v>2.4E-2</v>
      </c>
      <c r="S269" s="4">
        <v>2.62</v>
      </c>
      <c r="T269" s="15">
        <v>3.15</v>
      </c>
      <c r="U269" s="75">
        <v>7.8600000000000007E-3</v>
      </c>
      <c r="V269" s="64">
        <v>7.62E-3</v>
      </c>
      <c r="W269" s="64">
        <v>7.7400000000000004E-3</v>
      </c>
      <c r="X269" s="65">
        <v>0.99214000000000002</v>
      </c>
      <c r="Y269" s="66">
        <v>0.99238000000000004</v>
      </c>
      <c r="Z269" s="67">
        <v>0.99226000000000003</v>
      </c>
      <c r="AA269" s="4">
        <v>84.3</v>
      </c>
      <c r="AB269" s="4">
        <v>100</v>
      </c>
      <c r="AC269" s="15">
        <v>92.3</v>
      </c>
      <c r="AD269" s="57"/>
      <c r="AE269" s="16">
        <f t="shared" si="35"/>
        <v>0.78625954198473291</v>
      </c>
      <c r="AF269" s="16">
        <f t="shared" si="36"/>
        <v>0.76190476190476186</v>
      </c>
      <c r="AG269" s="16">
        <f t="shared" si="37"/>
        <v>0.77408215194474739</v>
      </c>
      <c r="AH269" s="16">
        <f t="shared" si="38"/>
        <v>84.264539365079358</v>
      </c>
      <c r="AI269" s="16">
        <f t="shared" si="39"/>
        <v>100.31445283018867</v>
      </c>
      <c r="AJ269" s="16">
        <f t="shared" si="40"/>
        <v>92.289496097634014</v>
      </c>
    </row>
    <row r="270" spans="1:36">
      <c r="A270" s="12" t="s">
        <v>67</v>
      </c>
      <c r="B270" s="13">
        <v>1</v>
      </c>
      <c r="C270" s="1">
        <v>1.1000000000000001</v>
      </c>
      <c r="D270" s="2">
        <v>1.0900000000000001</v>
      </c>
      <c r="E270" s="1">
        <v>1.1000000000000001</v>
      </c>
      <c r="F270" s="3">
        <v>1.0900000000000001</v>
      </c>
      <c r="G270" s="3">
        <v>1.1000000000000001</v>
      </c>
      <c r="H270" s="3">
        <v>1.0900000000000001</v>
      </c>
      <c r="I270" s="14">
        <v>0.27400000000000002</v>
      </c>
      <c r="J270" s="15">
        <v>0.26400000000000001</v>
      </c>
      <c r="K270" s="14">
        <v>7.2000000000000005E-4</v>
      </c>
      <c r="L270" s="4">
        <v>9.4600000000000001E-4</v>
      </c>
      <c r="M270" s="4">
        <v>0.21199999999999999</v>
      </c>
      <c r="N270" s="4">
        <v>0.22800000000000001</v>
      </c>
      <c r="O270" s="14">
        <v>3.51</v>
      </c>
      <c r="P270" s="15">
        <v>3.38</v>
      </c>
      <c r="Q270" s="14">
        <v>7.2500000000000004E-3</v>
      </c>
      <c r="R270" s="4">
        <v>9.92E-3</v>
      </c>
      <c r="S270" s="4">
        <v>2.75</v>
      </c>
      <c r="T270" s="15">
        <v>2.94</v>
      </c>
      <c r="U270" s="75">
        <v>2.64E-3</v>
      </c>
      <c r="V270" s="64">
        <v>3.3800000000000002E-3</v>
      </c>
      <c r="W270" s="64">
        <v>3.0100000000000001E-3</v>
      </c>
      <c r="X270" s="65">
        <v>0.99736000000000002</v>
      </c>
      <c r="Y270" s="66">
        <v>0.99661999999999995</v>
      </c>
      <c r="Z270" s="67">
        <v>0.99699000000000004</v>
      </c>
      <c r="AA270" s="4">
        <v>78.599999999999994</v>
      </c>
      <c r="AB270" s="4">
        <v>87.4</v>
      </c>
      <c r="AC270" s="15">
        <v>83</v>
      </c>
      <c r="AD270" s="57"/>
      <c r="AE270" s="16">
        <f t="shared" si="35"/>
        <v>0.26363636363636361</v>
      </c>
      <c r="AF270" s="16">
        <f t="shared" si="36"/>
        <v>0.33741496598639453</v>
      </c>
      <c r="AG270" s="16">
        <f t="shared" si="37"/>
        <v>0.3005256648113791</v>
      </c>
      <c r="AH270" s="16">
        <f t="shared" si="38"/>
        <v>78.691829415954416</v>
      </c>
      <c r="AI270" s="16">
        <f t="shared" si="39"/>
        <v>87.471395502958586</v>
      </c>
      <c r="AJ270" s="16">
        <f t="shared" si="40"/>
        <v>83.081612459456494</v>
      </c>
    </row>
    <row r="271" spans="1:36">
      <c r="A271" s="8" t="s">
        <v>67</v>
      </c>
      <c r="B271" s="5">
        <v>1</v>
      </c>
      <c r="C271" s="20">
        <v>1.55</v>
      </c>
      <c r="D271" s="21">
        <v>1.55</v>
      </c>
      <c r="E271" s="20">
        <v>1.56</v>
      </c>
      <c r="F271" s="22">
        <v>1.56</v>
      </c>
      <c r="G271" s="22">
        <v>1.55</v>
      </c>
      <c r="H271" s="22">
        <v>1.55</v>
      </c>
      <c r="I271" s="18">
        <v>2.544</v>
      </c>
      <c r="J271" s="17">
        <v>2.593</v>
      </c>
      <c r="K271" s="18">
        <v>2.7E-2</v>
      </c>
      <c r="L271" s="16">
        <v>2.5000000000000001E-2</v>
      </c>
      <c r="M271" s="16">
        <v>2.4889999999999999</v>
      </c>
      <c r="N271" s="16">
        <v>2.4009999999999998</v>
      </c>
      <c r="O271" s="18">
        <v>12.712999999999999</v>
      </c>
      <c r="P271" s="17">
        <v>12.96</v>
      </c>
      <c r="Q271" s="18">
        <v>5.2999999999999999E-2</v>
      </c>
      <c r="R271" s="16">
        <v>4.9000000000000002E-2</v>
      </c>
      <c r="S271" s="16">
        <v>12.44</v>
      </c>
      <c r="T271" s="17">
        <v>12.002000000000001</v>
      </c>
      <c r="U271" s="85">
        <v>4.0000000000000001E-3</v>
      </c>
      <c r="V271" s="68">
        <v>4.0000000000000001E-3</v>
      </c>
      <c r="W271" s="64">
        <v>4.0000000000000001E-3</v>
      </c>
      <c r="X271" s="65">
        <v>0.996</v>
      </c>
      <c r="Y271" s="66">
        <v>0.996</v>
      </c>
      <c r="Z271" s="67">
        <v>0.996</v>
      </c>
      <c r="AA271" s="16">
        <v>98.5</v>
      </c>
      <c r="AB271" s="16">
        <v>93.2</v>
      </c>
      <c r="AC271" s="17">
        <v>95.9</v>
      </c>
      <c r="AD271" s="27"/>
      <c r="AE271" s="16">
        <f t="shared" si="35"/>
        <v>0.42604501607717038</v>
      </c>
      <c r="AF271" s="16">
        <f t="shared" si="36"/>
        <v>0.4082652891184802</v>
      </c>
      <c r="AG271" s="16">
        <f t="shared" si="37"/>
        <v>0.41715515259782532</v>
      </c>
      <c r="AH271" s="16">
        <f t="shared" si="38"/>
        <v>98.547411704554392</v>
      </c>
      <c r="AI271" s="16">
        <f t="shared" si="39"/>
        <v>93.238162422839508</v>
      </c>
      <c r="AJ271" s="16">
        <f t="shared" si="40"/>
        <v>95.892787063696943</v>
      </c>
    </row>
    <row r="272" spans="1:36">
      <c r="A272" s="28" t="s">
        <v>67</v>
      </c>
      <c r="B272" s="34">
        <v>1</v>
      </c>
      <c r="C272" s="31">
        <v>1.66</v>
      </c>
      <c r="D272" s="32">
        <v>1.66</v>
      </c>
      <c r="E272" s="31">
        <v>1.65</v>
      </c>
      <c r="F272" s="33">
        <v>1.66</v>
      </c>
      <c r="G272" s="33">
        <v>1.66</v>
      </c>
      <c r="H272" s="33">
        <v>1.66</v>
      </c>
      <c r="I272" s="37">
        <v>0.45372534712350543</v>
      </c>
      <c r="J272" s="56">
        <v>0.4821744559157351</v>
      </c>
      <c r="K272" s="37">
        <v>7.9689598480908279E-3</v>
      </c>
      <c r="L272" s="36">
        <v>1.0431972022842999E-2</v>
      </c>
      <c r="M272" s="36">
        <v>0.50242807798661526</v>
      </c>
      <c r="N272" s="36">
        <v>0.55129550095227831</v>
      </c>
      <c r="O272" s="37">
        <v>2.2666588064187505</v>
      </c>
      <c r="P272" s="56">
        <v>2.4089043503798986</v>
      </c>
      <c r="Q272" s="37">
        <v>1.5150748016670962E-2</v>
      </c>
      <c r="R272" s="36">
        <v>2.0076772366175305E-2</v>
      </c>
      <c r="S272" s="36">
        <v>2.5101724607342994</v>
      </c>
      <c r="T272" s="56">
        <v>2.754509575562615</v>
      </c>
      <c r="U272" s="83">
        <v>6.0357398759123193E-3</v>
      </c>
      <c r="V272" s="82">
        <v>7.2886921665808978E-3</v>
      </c>
      <c r="W272" s="82">
        <v>6.662216021246609E-3</v>
      </c>
      <c r="X272" s="83">
        <v>0.99396426012408767</v>
      </c>
      <c r="Y272" s="82">
        <v>0.9927113078334191</v>
      </c>
      <c r="Z272" s="84">
        <v>0.99333778397875339</v>
      </c>
      <c r="AA272" s="33">
        <v>100</v>
      </c>
      <c r="AB272" s="33">
        <v>100</v>
      </c>
      <c r="AC272" s="32">
        <v>100</v>
      </c>
      <c r="AD272" s="27"/>
      <c r="AE272" s="16">
        <f t="shared" si="35"/>
        <v>0.60357398759123193</v>
      </c>
      <c r="AF272" s="16">
        <f t="shared" si="36"/>
        <v>0.72886921665808979</v>
      </c>
      <c r="AG272" s="16">
        <f t="shared" si="37"/>
        <v>0.66622160212466086</v>
      </c>
      <c r="AH272" s="16">
        <f t="shared" si="38"/>
        <v>111.85730502254872</v>
      </c>
      <c r="AI272" s="16">
        <f t="shared" si="39"/>
        <v>115.73604106726036</v>
      </c>
      <c r="AJ272" s="16">
        <f t="shared" si="40"/>
        <v>113.79667304490454</v>
      </c>
    </row>
    <row r="273" spans="1:36">
      <c r="A273" s="28"/>
      <c r="B273" s="28"/>
      <c r="C273" s="29"/>
      <c r="D273" s="30"/>
      <c r="E273" s="29"/>
      <c r="F273" s="28"/>
      <c r="G273" s="28"/>
      <c r="H273" s="28"/>
      <c r="I273" s="29"/>
      <c r="J273" s="30"/>
      <c r="K273" s="29"/>
      <c r="L273" s="28"/>
      <c r="M273" s="28"/>
      <c r="N273" s="28"/>
      <c r="O273" s="29"/>
      <c r="P273" s="30"/>
      <c r="Q273" s="29"/>
      <c r="R273" s="28"/>
      <c r="S273" s="28"/>
      <c r="T273" s="30"/>
      <c r="U273" s="24"/>
      <c r="AA273" s="28"/>
      <c r="AB273" s="28"/>
      <c r="AC273" s="30"/>
      <c r="AD273" s="27"/>
      <c r="AE273" s="16" t="e">
        <f t="shared" si="35"/>
        <v>#DIV/0!</v>
      </c>
      <c r="AF273" s="16" t="e">
        <f t="shared" si="36"/>
        <v>#DIV/0!</v>
      </c>
      <c r="AG273" s="16" t="e">
        <f t="shared" si="37"/>
        <v>#DIV/0!</v>
      </c>
      <c r="AH273" s="16" t="e">
        <f t="shared" si="38"/>
        <v>#DIV/0!</v>
      </c>
      <c r="AI273" s="16" t="e">
        <f t="shared" si="39"/>
        <v>#DIV/0!</v>
      </c>
      <c r="AJ273" s="16" t="e">
        <f t="shared" si="40"/>
        <v>#DIV/0!</v>
      </c>
    </row>
  </sheetData>
  <sortState ref="A4:AD270">
    <sortCondition ref="A3:A270"/>
    <sortCondition ref="B3:B270"/>
  </sortState>
  <mergeCells count="11">
    <mergeCell ref="Q1:T1"/>
    <mergeCell ref="AA1:AC1"/>
    <mergeCell ref="A1:A2"/>
    <mergeCell ref="O1:P1"/>
    <mergeCell ref="C1:D1"/>
    <mergeCell ref="I1:J1"/>
    <mergeCell ref="E1:H1"/>
    <mergeCell ref="K1:N1"/>
    <mergeCell ref="U1:W1"/>
    <mergeCell ref="B1:B2"/>
    <mergeCell ref="X1:Z1"/>
  </mergeCells>
  <conditionalFormatting sqref="Q1:T194 Q198:T1048576">
    <cfRule type="cellIs" dxfId="1" priority="2" operator="lessThan">
      <formula>0</formula>
    </cfRule>
  </conditionalFormatting>
  <conditionalFormatting sqref="Q195:T197">
    <cfRule type="cellIs" dxfId="0" priority="1" operator="lessThan">
      <formula>0</formula>
    </cfRule>
  </conditionalFormatting>
  <pageMargins left="0.7" right="0.7" top="0.75" bottom="0.75" header="0.3" footer="0.3"/>
  <pageSetup paperSize="9" scale="5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Bacolod</dc:creator>
  <cp:lastModifiedBy>Honda, Gregory</cp:lastModifiedBy>
  <cp:lastPrinted>2015-08-11T15:56:13Z</cp:lastPrinted>
  <dcterms:created xsi:type="dcterms:W3CDTF">2015-08-06T20:41:04Z</dcterms:created>
  <dcterms:modified xsi:type="dcterms:W3CDTF">2018-03-21T17:17:02Z</dcterms:modified>
</cp:coreProperties>
</file>