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NCCT_ExpoCast\ExpoCast2017\HTTKDataTable\"/>
    </mc:Choice>
  </mc:AlternateContent>
  <bookViews>
    <workbookView xWindow="405" yWindow="105" windowWidth="21720" windowHeight="8325"/>
  </bookViews>
  <sheets>
    <sheet name="Supplementary Table 1" sheetId="1" r:id="rId1"/>
    <sheet name="Supplemntary 5" sheetId="2" r:id="rId2"/>
  </sheets>
  <externalReferences>
    <externalReference r:id="rId3"/>
  </externalReferences>
  <calcPr calcId="171027"/>
</workbook>
</file>

<file path=xl/calcChain.xml><?xml version="1.0" encoding="utf-8"?>
<calcChain xmlns="http://schemas.openxmlformats.org/spreadsheetml/2006/main">
  <c r="B95" i="1" l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O95" i="1"/>
  <c r="O47" i="1"/>
  <c r="O46" i="1"/>
  <c r="O94" i="1"/>
  <c r="O93" i="1"/>
  <c r="O45" i="1"/>
  <c r="O92" i="1"/>
  <c r="O44" i="1"/>
  <c r="O43" i="1"/>
  <c r="O91" i="1"/>
  <c r="O42" i="1"/>
  <c r="O90" i="1"/>
  <c r="O89" i="1"/>
  <c r="O41" i="1"/>
  <c r="O88" i="1"/>
  <c r="O40" i="1"/>
  <c r="O39" i="1"/>
  <c r="O38" i="1"/>
  <c r="O87" i="1"/>
  <c r="O86" i="1"/>
  <c r="O37" i="1"/>
  <c r="O36" i="1"/>
  <c r="O35" i="1"/>
  <c r="O34" i="1"/>
  <c r="O33" i="1"/>
  <c r="O32" i="1"/>
  <c r="O85" i="1"/>
  <c r="O84" i="1"/>
  <c r="O83" i="1"/>
  <c r="O31" i="1"/>
  <c r="O82" i="1"/>
  <c r="O30" i="1"/>
  <c r="O81" i="1"/>
  <c r="O80" i="1"/>
  <c r="O29" i="1"/>
  <c r="O79" i="1"/>
  <c r="O28" i="1"/>
  <c r="O78" i="1"/>
  <c r="O27" i="1"/>
  <c r="O77" i="1"/>
  <c r="O76" i="1"/>
  <c r="O75" i="1"/>
  <c r="O26" i="1"/>
  <c r="O74" i="1"/>
  <c r="O25" i="1"/>
  <c r="O24" i="1"/>
  <c r="O73" i="1"/>
  <c r="O72" i="1"/>
  <c r="O23" i="1"/>
  <c r="O22" i="1"/>
  <c r="O71" i="1"/>
  <c r="O70" i="1"/>
  <c r="O69" i="1"/>
  <c r="O21" i="1"/>
  <c r="O68" i="1"/>
  <c r="O20" i="1"/>
  <c r="O67" i="1"/>
  <c r="O19" i="1"/>
  <c r="O18" i="1"/>
  <c r="O17" i="1"/>
  <c r="O66" i="1"/>
  <c r="O65" i="1"/>
  <c r="O64" i="1"/>
  <c r="O63" i="1"/>
  <c r="O16" i="1"/>
  <c r="O15" i="1"/>
  <c r="O14" i="1"/>
  <c r="O62" i="1"/>
  <c r="O13" i="1"/>
  <c r="O12" i="1"/>
  <c r="O61" i="1"/>
  <c r="O60" i="1"/>
  <c r="O11" i="1"/>
  <c r="O59" i="1"/>
  <c r="O10" i="1"/>
  <c r="O58" i="1"/>
  <c r="O9" i="1"/>
  <c r="O57" i="1"/>
  <c r="O56" i="1"/>
  <c r="O55" i="1"/>
  <c r="O54" i="1"/>
  <c r="O53" i="1"/>
  <c r="O8" i="1"/>
  <c r="O52" i="1"/>
  <c r="O51" i="1"/>
  <c r="O7" i="1"/>
  <c r="O6" i="1"/>
  <c r="O5" i="1"/>
  <c r="O4" i="1"/>
  <c r="O50" i="1"/>
  <c r="O3" i="1"/>
  <c r="O49" i="1"/>
  <c r="O48" i="1"/>
  <c r="O2" i="1"/>
</calcChain>
</file>

<file path=xl/sharedStrings.xml><?xml version="1.0" encoding="utf-8"?>
<sst xmlns="http://schemas.openxmlformats.org/spreadsheetml/2006/main" count="500" uniqueCount="237">
  <si>
    <t>Name</t>
  </si>
  <si>
    <t>Type</t>
  </si>
  <si>
    <r>
      <t xml:space="preserve">MW </t>
    </r>
    <r>
      <rPr>
        <b/>
        <sz val="10"/>
        <color rgb="FF000000"/>
        <rFont val="Calibri"/>
        <family val="2"/>
      </rPr>
      <t>(g/mol)</t>
    </r>
  </si>
  <si>
    <r>
      <t>log K</t>
    </r>
    <r>
      <rPr>
        <b/>
        <vertAlign val="subscript"/>
        <sz val="11"/>
        <color rgb="FF000000"/>
        <rFont val="Calibri"/>
        <family val="2"/>
      </rPr>
      <t>OW</t>
    </r>
  </si>
  <si>
    <r>
      <t>pKa</t>
    </r>
    <r>
      <rPr>
        <b/>
        <vertAlign val="subscript"/>
        <sz val="11"/>
        <color rgb="FF000000"/>
        <rFont val="Calibri"/>
        <family val="2"/>
      </rPr>
      <t>1</t>
    </r>
  </si>
  <si>
    <r>
      <t>pKa</t>
    </r>
    <r>
      <rPr>
        <b/>
        <vertAlign val="subscript"/>
        <sz val="11"/>
        <color rgb="FF000000"/>
        <rFont val="Calibri"/>
        <family val="2"/>
      </rPr>
      <t>2</t>
    </r>
  </si>
  <si>
    <t>Fu</t>
  </si>
  <si>
    <r>
      <t>V</t>
    </r>
    <r>
      <rPr>
        <b/>
        <vertAlign val="subscript"/>
        <sz val="11"/>
        <color rgb="FF000000"/>
        <rFont val="Calibri"/>
        <family val="2"/>
      </rPr>
      <t>d</t>
    </r>
    <r>
      <rPr>
        <b/>
        <sz val="11"/>
        <color rgb="FF000000"/>
        <rFont val="Calibri"/>
        <family val="2"/>
      </rPr>
      <t xml:space="preserve"> (l/kg)</t>
    </r>
  </si>
  <si>
    <r>
      <t>CL</t>
    </r>
    <r>
      <rPr>
        <b/>
        <vertAlign val="subscript"/>
        <sz val="11"/>
        <color rgb="FF000000"/>
        <rFont val="Calibri"/>
        <family val="2"/>
      </rPr>
      <t>int</t>
    </r>
    <r>
      <rPr>
        <b/>
        <sz val="11"/>
        <color rgb="FF000000"/>
        <rFont val="Calibri"/>
        <family val="2"/>
      </rPr>
      <t xml:space="preserve"> (HEP) (**)</t>
    </r>
  </si>
  <si>
    <r>
      <t>fu</t>
    </r>
    <r>
      <rPr>
        <b/>
        <vertAlign val="subscript"/>
        <sz val="11"/>
        <color rgb="FF000000"/>
        <rFont val="Calibri"/>
        <family val="2"/>
      </rPr>
      <t>mic</t>
    </r>
  </si>
  <si>
    <r>
      <t>CL</t>
    </r>
    <r>
      <rPr>
        <b/>
        <vertAlign val="subscript"/>
        <sz val="11"/>
        <color rgb="FF000000"/>
        <rFont val="Calibri"/>
        <family val="2"/>
      </rPr>
      <t>R</t>
    </r>
    <r>
      <rPr>
        <b/>
        <sz val="11"/>
        <color rgb="FF000000"/>
        <rFont val="Calibri"/>
        <family val="2"/>
      </rPr>
      <t xml:space="preserve"> (renal) (l/h)</t>
    </r>
  </si>
  <si>
    <r>
      <t>C</t>
    </r>
    <r>
      <rPr>
        <b/>
        <vertAlign val="superscript"/>
        <sz val="11"/>
        <color rgb="FF000000"/>
        <rFont val="Calibri"/>
        <family val="2"/>
      </rPr>
      <t>*</t>
    </r>
    <r>
      <rPr>
        <b/>
        <vertAlign val="subscript"/>
        <sz val="11"/>
        <color rgb="FF000000"/>
        <rFont val="Calibri"/>
        <family val="2"/>
      </rPr>
      <t>sys</t>
    </r>
    <r>
      <rPr>
        <b/>
        <sz val="11"/>
        <color rgb="FF000000"/>
        <rFont val="Calibri"/>
        <family val="2"/>
      </rPr>
      <t>(mg/l)</t>
    </r>
  </si>
  <si>
    <r>
      <t>τ</t>
    </r>
    <r>
      <rPr>
        <b/>
        <vertAlign val="subscript"/>
        <sz val="11"/>
        <color rgb="FF000000"/>
        <rFont val="Calibri"/>
        <family val="2"/>
      </rPr>
      <t>sys</t>
    </r>
    <r>
      <rPr>
        <b/>
        <sz val="11"/>
        <color rgb="FF000000"/>
        <rFont val="Calibri"/>
        <family val="2"/>
      </rPr>
      <t>(h)</t>
    </r>
  </si>
  <si>
    <t>Abamectin</t>
  </si>
  <si>
    <t>Insecticide</t>
  </si>
  <si>
    <t>-</t>
  </si>
  <si>
    <t>Acetamiprid</t>
  </si>
  <si>
    <t>Pesticide</t>
  </si>
  <si>
    <t>Acetochlor</t>
  </si>
  <si>
    <t>Herbicide</t>
  </si>
  <si>
    <t>Aflatoxin</t>
  </si>
  <si>
    <t>Mycotoxin</t>
  </si>
  <si>
    <t>Alachlor</t>
  </si>
  <si>
    <t>Aminoglutethimide</t>
  </si>
  <si>
    <t>Antisteroid</t>
  </si>
  <si>
    <t>Aminopterin</t>
  </si>
  <si>
    <t>Antineoplastic</t>
  </si>
  <si>
    <t>Amitriptyline</t>
  </si>
  <si>
    <t>Antidepressant</t>
  </si>
  <si>
    <t>Amphetamine</t>
  </si>
  <si>
    <t>Psycostimulant</t>
  </si>
  <si>
    <t>Antipyrine</t>
  </si>
  <si>
    <t>Analgesic</t>
  </si>
  <si>
    <t>Atrazine</t>
  </si>
  <si>
    <t>Atropine</t>
  </si>
  <si>
    <t>Alkaloid</t>
  </si>
  <si>
    <t>Bensulide</t>
  </si>
  <si>
    <t>Bentazone</t>
  </si>
  <si>
    <t>BisphenolA</t>
  </si>
  <si>
    <t>IndChem</t>
  </si>
  <si>
    <t>Bromacil</t>
  </si>
  <si>
    <t>Buprofezin</t>
  </si>
  <si>
    <t>Busulfan</t>
  </si>
  <si>
    <t>Pharma</t>
  </si>
  <si>
    <t>Caffeine</t>
  </si>
  <si>
    <t>Stimulant</t>
  </si>
  <si>
    <t>Carbamazepine</t>
  </si>
  <si>
    <t>Anticonvulsant</t>
  </si>
  <si>
    <t>Carbaryl</t>
  </si>
  <si>
    <t>Chloramphenicol</t>
  </si>
  <si>
    <t>Antimicrobial</t>
  </si>
  <si>
    <t>Chlorpyrifos</t>
  </si>
  <si>
    <t>Clothianidin</t>
  </si>
  <si>
    <t>Colchicine</t>
  </si>
  <si>
    <t>NatProd</t>
  </si>
  <si>
    <t>Cycloheximide</t>
  </si>
  <si>
    <t>Cyprodinil</t>
  </si>
  <si>
    <t>Fungicide</t>
  </si>
  <si>
    <t>DDT</t>
  </si>
  <si>
    <t>Dextropropoxyphene</t>
  </si>
  <si>
    <t>Diazepam</t>
  </si>
  <si>
    <t>Sedative</t>
  </si>
  <si>
    <t>Diazoxon</t>
  </si>
  <si>
    <t>Dibutylphthalate</t>
  </si>
  <si>
    <t>Dichlorophenoxy</t>
  </si>
  <si>
    <t>Dicrotophos</t>
  </si>
  <si>
    <t>Diethylphthalate</t>
  </si>
  <si>
    <t>Digoxin</t>
  </si>
  <si>
    <t>Diphenhydramine</t>
  </si>
  <si>
    <t>Antihistamine</t>
  </si>
  <si>
    <t>Diphenylhydantoin</t>
  </si>
  <si>
    <t>Antiepileptic</t>
  </si>
  <si>
    <t>Disopyramide</t>
  </si>
  <si>
    <t>Antiarrythmic</t>
  </si>
  <si>
    <t>Diuron</t>
  </si>
  <si>
    <t>Emamectin</t>
  </si>
  <si>
    <t>Etoxazole</t>
  </si>
  <si>
    <t>Fenamiphos</t>
  </si>
  <si>
    <t>Fenoxycarb</t>
  </si>
  <si>
    <t>Fenpropathrin</t>
  </si>
  <si>
    <t>Fenvalerate</t>
  </si>
  <si>
    <t>Fipronil</t>
  </si>
  <si>
    <t>Forchlorfenuron</t>
  </si>
  <si>
    <t>Gibberellic_acid</t>
  </si>
  <si>
    <t>Hormone</t>
  </si>
  <si>
    <t>Haloperidol</t>
  </si>
  <si>
    <t>Antipsychotic</t>
  </si>
  <si>
    <t>Ibuprofen</t>
  </si>
  <si>
    <t>Antiinflammatory</t>
  </si>
  <si>
    <t>Isoniazide</t>
  </si>
  <si>
    <t>Antituberculosis</t>
  </si>
  <si>
    <t>Isoxaben</t>
  </si>
  <si>
    <t>Isoxaflutole</t>
  </si>
  <si>
    <t>Malathion</t>
  </si>
  <si>
    <t>Maprotinline</t>
  </si>
  <si>
    <t>Metalaxyl</t>
  </si>
  <si>
    <t>Methadone</t>
  </si>
  <si>
    <t>Methylparathion</t>
  </si>
  <si>
    <t>Methylphenidate</t>
  </si>
  <si>
    <t>Metribuzin</t>
  </si>
  <si>
    <t>MGK</t>
  </si>
  <si>
    <t>Nalidixic_acid</t>
  </si>
  <si>
    <t>Antibiotic</t>
  </si>
  <si>
    <t>Nicotine</t>
  </si>
  <si>
    <t>Orphenadrine</t>
  </si>
  <si>
    <t>Anticholinergic</t>
  </si>
  <si>
    <t>Oxytetracycline</t>
  </si>
  <si>
    <t>Paracetamol</t>
  </si>
  <si>
    <t>Parathion</t>
  </si>
  <si>
    <t>PCB136</t>
  </si>
  <si>
    <t>PCB153</t>
  </si>
  <si>
    <t>PCB155</t>
  </si>
  <si>
    <t>PCB77</t>
  </si>
  <si>
    <t>PCB80</t>
  </si>
  <si>
    <t>Pentobarbital</t>
  </si>
  <si>
    <t>Barbituric</t>
  </si>
  <si>
    <t>PFOS</t>
  </si>
  <si>
    <t>Phenobarbital</t>
  </si>
  <si>
    <t>Physostigmine</t>
  </si>
  <si>
    <t>Procainamide</t>
  </si>
  <si>
    <t>Propanolol</t>
  </si>
  <si>
    <t>Hypertension</t>
  </si>
  <si>
    <t>Propetamphos</t>
  </si>
  <si>
    <t>Propylparaben</t>
  </si>
  <si>
    <t>Preservative</t>
  </si>
  <si>
    <t>Pyraclostrobin</t>
  </si>
  <si>
    <t>Pyrithiobac</t>
  </si>
  <si>
    <t>Quinidine</t>
  </si>
  <si>
    <t>Rotenone</t>
  </si>
  <si>
    <t>Strychnine</t>
  </si>
  <si>
    <t>Theophyline</t>
  </si>
  <si>
    <t>Antiasmathic</t>
  </si>
  <si>
    <t>Thiazopyr</t>
  </si>
  <si>
    <t>Thioridazine</t>
  </si>
  <si>
    <t>Triadimefon</t>
  </si>
  <si>
    <t>Triclosan</t>
  </si>
  <si>
    <t>Antibacterial</t>
  </si>
  <si>
    <t>Verapamil</t>
  </si>
  <si>
    <t>Warfarin</t>
  </si>
  <si>
    <t>Anticoagulant</t>
  </si>
  <si>
    <t>Zoxamide</t>
  </si>
  <si>
    <t>135410-20-7</t>
  </si>
  <si>
    <t>34256-82-1</t>
  </si>
  <si>
    <t>1162-65-8</t>
  </si>
  <si>
    <t>15972-60-8</t>
  </si>
  <si>
    <t>125-84-8</t>
  </si>
  <si>
    <t>54-62-6</t>
  </si>
  <si>
    <t>50-48-6</t>
  </si>
  <si>
    <t>300-62-9</t>
  </si>
  <si>
    <t>60-80-0</t>
  </si>
  <si>
    <t>1912-24-9</t>
  </si>
  <si>
    <t>741-58-2</t>
  </si>
  <si>
    <t>25057-89-0</t>
  </si>
  <si>
    <t>80-05-7</t>
  </si>
  <si>
    <t>314-40-9</t>
  </si>
  <si>
    <t>69327-76-0</t>
  </si>
  <si>
    <t>55-98-1</t>
  </si>
  <si>
    <t>58-08-2</t>
  </si>
  <si>
    <t>298-46-4</t>
  </si>
  <si>
    <t>63-25-2</t>
  </si>
  <si>
    <t>56-75-7</t>
  </si>
  <si>
    <t>2921-88-2</t>
  </si>
  <si>
    <t>210880-92-5</t>
  </si>
  <si>
    <t>64-86-8</t>
  </si>
  <si>
    <t>66-81-9</t>
  </si>
  <si>
    <t>121552-61-2</t>
  </si>
  <si>
    <t>50-29-3</t>
  </si>
  <si>
    <t>469-62-5</t>
  </si>
  <si>
    <t>439-14-5</t>
  </si>
  <si>
    <t>962-58-3</t>
  </si>
  <si>
    <t>84-74-2</t>
  </si>
  <si>
    <t>94-75-7</t>
  </si>
  <si>
    <t>141-66-2</t>
  </si>
  <si>
    <t>84-66-2</t>
  </si>
  <si>
    <t>20830-75-5</t>
  </si>
  <si>
    <t>58-73-1</t>
  </si>
  <si>
    <t>57-41-0</t>
  </si>
  <si>
    <t>330-54-1</t>
  </si>
  <si>
    <t>155569-91-8</t>
  </si>
  <si>
    <t>153233-91-1</t>
  </si>
  <si>
    <t>22224-92-6</t>
  </si>
  <si>
    <t>72490-01-8</t>
  </si>
  <si>
    <t>39515-41-8</t>
  </si>
  <si>
    <t>51630-58-1</t>
  </si>
  <si>
    <t>120068-37-3</t>
  </si>
  <si>
    <t>68157-60-8</t>
  </si>
  <si>
    <t>77-06-5</t>
  </si>
  <si>
    <t>52-86-8</t>
  </si>
  <si>
    <t>15687-27-1</t>
  </si>
  <si>
    <t>54-85-3</t>
  </si>
  <si>
    <t>82558-50-7</t>
  </si>
  <si>
    <t>141112-29-0</t>
  </si>
  <si>
    <t>121-75-5</t>
  </si>
  <si>
    <t>57837-19-1</t>
  </si>
  <si>
    <t>76-99-3</t>
  </si>
  <si>
    <t>298-00-0</t>
  </si>
  <si>
    <t>113-45-1</t>
  </si>
  <si>
    <t>21087-64-9</t>
  </si>
  <si>
    <t>113-48-4</t>
  </si>
  <si>
    <t>389-08-2</t>
  </si>
  <si>
    <t>54-11-5</t>
  </si>
  <si>
    <t>83-98-7</t>
  </si>
  <si>
    <t>6153-64-6</t>
  </si>
  <si>
    <t>103-90-2</t>
  </si>
  <si>
    <t>56-38-2</t>
  </si>
  <si>
    <t>35065-27-1</t>
  </si>
  <si>
    <t>33979-03-2</t>
  </si>
  <si>
    <t>32598-13-3</t>
  </si>
  <si>
    <t>76-74-4</t>
  </si>
  <si>
    <t>1763-23-1</t>
  </si>
  <si>
    <t>50-06-6</t>
  </si>
  <si>
    <t>57-47-6</t>
  </si>
  <si>
    <t>51-06-9</t>
  </si>
  <si>
    <t>525-66-6</t>
  </si>
  <si>
    <t>31218-83-4</t>
  </si>
  <si>
    <t>94-13-3</t>
  </si>
  <si>
    <t>175013-18-0</t>
  </si>
  <si>
    <t>123343-16-8</t>
  </si>
  <si>
    <t>56-54-2</t>
  </si>
  <si>
    <t>83-79-4</t>
  </si>
  <si>
    <t>57-24-9</t>
  </si>
  <si>
    <t>58-55-9</t>
  </si>
  <si>
    <t>117718-60-2</t>
  </si>
  <si>
    <t>50-52-2</t>
  </si>
  <si>
    <t>43121-43-3</t>
  </si>
  <si>
    <t>3380-34-5</t>
  </si>
  <si>
    <t>52-53-9</t>
  </si>
  <si>
    <t>81-81-2</t>
  </si>
  <si>
    <t>156052-68-5</t>
  </si>
  <si>
    <t>CAS</t>
  </si>
  <si>
    <t>Chemical Name</t>
  </si>
  <si>
    <t>CAS Number</t>
  </si>
  <si>
    <t>65195-55-3</t>
  </si>
  <si>
    <t>000051-55-8</t>
  </si>
  <si>
    <t>010262-69-8</t>
  </si>
  <si>
    <t>38411-22-2</t>
  </si>
  <si>
    <t>33284-52-5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</si>
</sst>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vertAlign val="subscript"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horizontal="center" wrapText="1"/>
    </xf>
    <xf numFmtId="11" fontId="5" fillId="0" borderId="4" xfId="0" applyNumberFormat="1" applyFont="1" applyBorder="1" applyAlignment="1">
      <alignment horizontal="right" wrapText="1"/>
    </xf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49" fontId="1" fillId="0" borderId="2" xfId="0" applyNumberFormat="1" applyFont="1" applyBorder="1" applyAlignment="1">
      <alignment wrapText="1"/>
    </xf>
    <xf numFmtId="49" fontId="0" fillId="0" borderId="0" xfId="0" applyNumberFormat="1"/>
    <xf numFmtId="0" fontId="1" fillId="0" borderId="1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14" fontId="5" fillId="0" borderId="4" xfId="0" applyNumberFormat="1" applyFont="1" applyBorder="1" applyAlignment="1">
      <alignment horizontal="center" wrapText="1"/>
    </xf>
    <xf numFmtId="0" fontId="5" fillId="0" borderId="4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b/NCCT_vLiver/projects/v-Liver-Sim/vLiverPBPK/R/dev/vLiver-Chem-Prop-1017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mProps"/>
      <sheetName val="Sheet3"/>
      <sheetName val="Ito2004"/>
      <sheetName val="Riley2005"/>
      <sheetName val="Schmitt2008"/>
      <sheetName val="Naritomi2003"/>
      <sheetName val="Jones2002"/>
      <sheetName val="Obach1999"/>
      <sheetName val="CASlist"/>
      <sheetName val="TNO"/>
    </sheetNames>
    <sheetDataSet>
      <sheetData sheetId="0">
        <row r="5">
          <cell r="B5" t="str">
            <v>71751-41-2</v>
          </cell>
        </row>
        <row r="6">
          <cell r="B6" t="str">
            <v>147536-97-8</v>
          </cell>
        </row>
        <row r="7">
          <cell r="B7" t="str">
            <v>65277-42-1</v>
          </cell>
        </row>
        <row r="8">
          <cell r="B8" t="str">
            <v>144550-36-7</v>
          </cell>
        </row>
        <row r="9">
          <cell r="B9" t="str">
            <v>1763-23-1</v>
          </cell>
        </row>
        <row r="10">
          <cell r="B10" t="str">
            <v>126535-15-7</v>
          </cell>
        </row>
        <row r="11">
          <cell r="B11" t="str">
            <v>219714-96-2</v>
          </cell>
        </row>
        <row r="12">
          <cell r="B12" t="str">
            <v>55985-32-5</v>
          </cell>
        </row>
        <row r="13">
          <cell r="B13" t="str">
            <v>79622-59-6</v>
          </cell>
        </row>
        <row r="14">
          <cell r="B14" t="str">
            <v>6153-64-6</v>
          </cell>
        </row>
        <row r="15">
          <cell r="B15" t="str">
            <v>199119-58-9</v>
          </cell>
        </row>
        <row r="16">
          <cell r="B16" t="str">
            <v>361377-29-9</v>
          </cell>
        </row>
        <row r="17">
          <cell r="B17" t="str">
            <v>173159-57-4</v>
          </cell>
        </row>
        <row r="18">
          <cell r="B18" t="str">
            <v>33286-22-5</v>
          </cell>
        </row>
        <row r="19">
          <cell r="B19" t="str">
            <v>97322-87-7</v>
          </cell>
        </row>
        <row r="20">
          <cell r="B20" t="str">
            <v>150408-73-4</v>
          </cell>
        </row>
        <row r="21">
          <cell r="B21" t="str">
            <v>100784-20-1</v>
          </cell>
        </row>
        <row r="22">
          <cell r="B22" t="str">
            <v>122931-48-0</v>
          </cell>
        </row>
        <row r="23">
          <cell r="B23" t="str">
            <v>42399-41-7</v>
          </cell>
        </row>
        <row r="24">
          <cell r="B24" t="str">
            <v>335-67-1</v>
          </cell>
        </row>
        <row r="25">
          <cell r="B25" t="str">
            <v>97780-06-8</v>
          </cell>
        </row>
        <row r="26">
          <cell r="B26" t="str">
            <v>144651-06-9</v>
          </cell>
        </row>
        <row r="27">
          <cell r="B27" t="str">
            <v>119446-68-3</v>
          </cell>
        </row>
        <row r="28">
          <cell r="B28" t="str">
            <v>145701-21-9</v>
          </cell>
        </row>
        <row r="29">
          <cell r="B29" t="str">
            <v>131860-33-8</v>
          </cell>
        </row>
        <row r="30">
          <cell r="B30" t="str">
            <v>82097-50-5</v>
          </cell>
        </row>
        <row r="31">
          <cell r="B31" t="str">
            <v>117718-60-2</v>
          </cell>
        </row>
        <row r="32">
          <cell r="B32" t="str">
            <v>83-79-4</v>
          </cell>
        </row>
        <row r="33">
          <cell r="B33" t="str">
            <v>110488-70-5</v>
          </cell>
        </row>
        <row r="34">
          <cell r="B34" t="str">
            <v>122836-35-5</v>
          </cell>
        </row>
        <row r="35">
          <cell r="B35" t="str">
            <v>75530-68-6</v>
          </cell>
        </row>
        <row r="36">
          <cell r="B36" t="str">
            <v>74223-64-6</v>
          </cell>
        </row>
        <row r="37">
          <cell r="B37" t="str">
            <v>67747-09-5</v>
          </cell>
        </row>
        <row r="38">
          <cell r="B38" t="str">
            <v>112281-77-3</v>
          </cell>
        </row>
        <row r="39">
          <cell r="B39" t="str">
            <v>161050-58-4</v>
          </cell>
        </row>
        <row r="40">
          <cell r="B40" t="str">
            <v>142459-58-3</v>
          </cell>
        </row>
        <row r="41">
          <cell r="B41" t="str">
            <v>103361-09-7</v>
          </cell>
        </row>
        <row r="42">
          <cell r="B42" t="str">
            <v>112410-23-8</v>
          </cell>
        </row>
        <row r="43">
          <cell r="B43" t="str">
            <v>123343-16-8</v>
          </cell>
        </row>
        <row r="44">
          <cell r="B44" t="str">
            <v>19044-88-3</v>
          </cell>
        </row>
        <row r="45">
          <cell r="B45" t="str">
            <v>68694-11-1</v>
          </cell>
        </row>
        <row r="46">
          <cell r="B46" t="str">
            <v>43222-48-6</v>
          </cell>
        </row>
        <row r="47">
          <cell r="B47" t="str">
            <v>188425-85-6</v>
          </cell>
        </row>
        <row r="48">
          <cell r="B48" t="str">
            <v>23564-05-8</v>
          </cell>
        </row>
        <row r="49">
          <cell r="B49" t="str">
            <v>149979-41-9</v>
          </cell>
        </row>
        <row r="50">
          <cell r="B50" t="str">
            <v>104206-82-8</v>
          </cell>
        </row>
        <row r="51">
          <cell r="B51" t="str">
            <v>60-80-0</v>
          </cell>
        </row>
        <row r="52">
          <cell r="B52" t="str">
            <v>82558-50-7</v>
          </cell>
        </row>
        <row r="53">
          <cell r="B53" t="str">
            <v>60168-88-9</v>
          </cell>
        </row>
        <row r="54">
          <cell r="B54" t="str">
            <v>74051-80-2</v>
          </cell>
        </row>
        <row r="55">
          <cell r="B55" t="str">
            <v>59467-70-8</v>
          </cell>
        </row>
        <row r="56">
          <cell r="B56" t="str">
            <v>98967-40-9</v>
          </cell>
        </row>
        <row r="57">
          <cell r="B57" t="str">
            <v>83657-18-5</v>
          </cell>
        </row>
        <row r="58">
          <cell r="B58" t="str">
            <v>66332-96-5</v>
          </cell>
        </row>
        <row r="59">
          <cell r="B59" t="str">
            <v>95737-68-1</v>
          </cell>
        </row>
        <row r="60">
          <cell r="B60" t="str">
            <v>131983-72-7</v>
          </cell>
        </row>
        <row r="61">
          <cell r="B61" t="str">
            <v>86-50-0</v>
          </cell>
        </row>
        <row r="62">
          <cell r="B62" t="str">
            <v>85509-19-9</v>
          </cell>
        </row>
        <row r="63">
          <cell r="B63" t="str">
            <v>78-48-8</v>
          </cell>
        </row>
        <row r="64">
          <cell r="B64" t="str">
            <v>79983-71-4</v>
          </cell>
        </row>
        <row r="65">
          <cell r="B65" t="str">
            <v>42509-80-8</v>
          </cell>
        </row>
        <row r="66">
          <cell r="B66" t="str">
            <v>64118-84-9</v>
          </cell>
        </row>
        <row r="67">
          <cell r="B67" t="str">
            <v>161326-34-7</v>
          </cell>
        </row>
        <row r="68">
          <cell r="B68" t="str">
            <v>81335-37-7</v>
          </cell>
        </row>
        <row r="69">
          <cell r="B69" t="str">
            <v>28981-97-7</v>
          </cell>
        </row>
        <row r="70">
          <cell r="B70" t="str">
            <v>81-81-2</v>
          </cell>
        </row>
        <row r="71">
          <cell r="B71" t="str">
            <v>114311-32-9</v>
          </cell>
        </row>
        <row r="72">
          <cell r="B72" t="str">
            <v>27314-13-2</v>
          </cell>
        </row>
        <row r="73">
          <cell r="B73" t="str">
            <v>22224-92-6</v>
          </cell>
        </row>
        <row r="74">
          <cell r="B74" t="str">
            <v>28434-00-6</v>
          </cell>
        </row>
        <row r="75">
          <cell r="B75" t="str">
            <v>950-37-8</v>
          </cell>
        </row>
        <row r="76">
          <cell r="B76" t="str">
            <v>126833-17-8</v>
          </cell>
        </row>
        <row r="77">
          <cell r="B77" t="str">
            <v>72490-01-8</v>
          </cell>
        </row>
        <row r="78">
          <cell r="B78" t="str">
            <v>302-79-4</v>
          </cell>
        </row>
        <row r="79">
          <cell r="B79" t="str">
            <v>149877-41-8</v>
          </cell>
        </row>
        <row r="80">
          <cell r="B80" t="str">
            <v>118134-30-8</v>
          </cell>
        </row>
        <row r="81">
          <cell r="B81" t="str">
            <v>35554-44-0</v>
          </cell>
        </row>
        <row r="82">
          <cell r="B82" t="str">
            <v>55219-65-3</v>
          </cell>
        </row>
        <row r="83">
          <cell r="B83" t="str">
            <v>76738-62-0</v>
          </cell>
        </row>
        <row r="84">
          <cell r="B84" t="str">
            <v>129299-72-5</v>
          </cell>
        </row>
        <row r="85">
          <cell r="B85" t="str">
            <v>99614-02-5</v>
          </cell>
        </row>
        <row r="86">
          <cell r="B86" t="str">
            <v>94361-06-5</v>
          </cell>
        </row>
        <row r="87">
          <cell r="B87" t="str">
            <v>153719-23-4</v>
          </cell>
        </row>
        <row r="88">
          <cell r="B88" t="str">
            <v>81335-77-5</v>
          </cell>
        </row>
        <row r="89">
          <cell r="B89" t="str">
            <v>88671-89-0</v>
          </cell>
        </row>
        <row r="90">
          <cell r="B90" t="str">
            <v>962-58-3</v>
          </cell>
        </row>
        <row r="91">
          <cell r="B91" t="str">
            <v>26225-79-6</v>
          </cell>
        </row>
        <row r="92">
          <cell r="B92" t="str">
            <v>53320-84-6</v>
          </cell>
        </row>
        <row r="93">
          <cell r="B93" t="str">
            <v>51218-45-2</v>
          </cell>
        </row>
        <row r="94">
          <cell r="B94" t="str">
            <v>98886-44-3</v>
          </cell>
        </row>
        <row r="95">
          <cell r="B95" t="str">
            <v>31218-83-4</v>
          </cell>
        </row>
        <row r="96">
          <cell r="B96" t="str">
            <v>50-49-7</v>
          </cell>
        </row>
        <row r="97">
          <cell r="B97" t="str">
            <v>57837-19-1</v>
          </cell>
        </row>
        <row r="98">
          <cell r="B98" t="str">
            <v>1689-84-5</v>
          </cell>
        </row>
        <row r="99">
          <cell r="B99" t="str">
            <v>87674-68-8</v>
          </cell>
        </row>
        <row r="100">
          <cell r="B100" t="str">
            <v>104098-48-8</v>
          </cell>
        </row>
        <row r="101">
          <cell r="B101" t="str">
            <v>113136-77-9</v>
          </cell>
        </row>
        <row r="102">
          <cell r="B102" t="str">
            <v>64-77-7</v>
          </cell>
        </row>
        <row r="103">
          <cell r="B103" t="str">
            <v>34256-82-1</v>
          </cell>
        </row>
        <row r="104">
          <cell r="B104" t="str">
            <v>15972-60-8</v>
          </cell>
        </row>
        <row r="105">
          <cell r="B105" t="str">
            <v>56-53-1</v>
          </cell>
        </row>
        <row r="106">
          <cell r="B106" t="str">
            <v>37350-58-6</v>
          </cell>
        </row>
        <row r="107">
          <cell r="B107" t="str">
            <v>30516-87-1</v>
          </cell>
        </row>
        <row r="108">
          <cell r="B108" t="str">
            <v>81334-34-1</v>
          </cell>
        </row>
        <row r="109">
          <cell r="B109" t="str">
            <v>314-40-9</v>
          </cell>
        </row>
        <row r="110">
          <cell r="B110" t="str">
            <v>23422-53-9</v>
          </cell>
        </row>
        <row r="111">
          <cell r="B111" t="str">
            <v>55335-06-3</v>
          </cell>
        </row>
        <row r="112">
          <cell r="B112" t="str">
            <v>23950-58-5</v>
          </cell>
        </row>
        <row r="113">
          <cell r="B113" t="str">
            <v>138261-41-3</v>
          </cell>
        </row>
        <row r="114">
          <cell r="B114" t="str">
            <v>69377-81-7</v>
          </cell>
        </row>
        <row r="115">
          <cell r="B115" t="str">
            <v>111988-49-9</v>
          </cell>
        </row>
        <row r="116">
          <cell r="B116" t="str">
            <v>51235-04-2</v>
          </cell>
        </row>
        <row r="117">
          <cell r="B117" t="str">
            <v>57-41-0</v>
          </cell>
        </row>
        <row r="118">
          <cell r="B118" t="str">
            <v>210880-92-5</v>
          </cell>
        </row>
        <row r="119">
          <cell r="B119" t="str">
            <v>94-82-6</v>
          </cell>
        </row>
        <row r="120">
          <cell r="B120" t="str">
            <v>330-55-2</v>
          </cell>
        </row>
        <row r="121">
          <cell r="B121" t="str">
            <v>131341-86-1</v>
          </cell>
        </row>
        <row r="122">
          <cell r="B122" t="str">
            <v>68157-60-8</v>
          </cell>
        </row>
        <row r="123">
          <cell r="B123" t="str">
            <v>13194-48-4</v>
          </cell>
        </row>
        <row r="124">
          <cell r="B124" t="str">
            <v>84087-01-4</v>
          </cell>
        </row>
        <row r="125">
          <cell r="B125" t="str">
            <v>21725-46-2</v>
          </cell>
        </row>
        <row r="126">
          <cell r="B126" t="str">
            <v>25057-89-0</v>
          </cell>
        </row>
        <row r="127">
          <cell r="B127" t="str">
            <v>81777-89-1</v>
          </cell>
        </row>
        <row r="128">
          <cell r="B128" t="str">
            <v>23103-98-2</v>
          </cell>
        </row>
        <row r="129">
          <cell r="B129" t="str">
            <v>141-66-2</v>
          </cell>
        </row>
        <row r="130">
          <cell r="B130" t="str">
            <v>56-29-1</v>
          </cell>
        </row>
        <row r="131">
          <cell r="B131" t="str">
            <v>5234-68-4</v>
          </cell>
        </row>
        <row r="132">
          <cell r="B132" t="str">
            <v>120-36-5</v>
          </cell>
        </row>
        <row r="133">
          <cell r="B133" t="str">
            <v>330-54-1</v>
          </cell>
        </row>
        <row r="134">
          <cell r="B134" t="str">
            <v>2164-17-2</v>
          </cell>
        </row>
        <row r="135">
          <cell r="B135" t="str">
            <v>139-40-2</v>
          </cell>
        </row>
        <row r="136">
          <cell r="B136" t="str">
            <v>119515-38-7</v>
          </cell>
        </row>
        <row r="137">
          <cell r="B137" t="str">
            <v>60-51-5</v>
          </cell>
        </row>
        <row r="138">
          <cell r="B138" t="str">
            <v>34014-18-1</v>
          </cell>
        </row>
        <row r="139">
          <cell r="B139" t="str">
            <v>80-05-7</v>
          </cell>
        </row>
        <row r="140">
          <cell r="B140" t="str">
            <v>834-12-8</v>
          </cell>
        </row>
        <row r="141">
          <cell r="B141" t="str">
            <v>25606-41-1</v>
          </cell>
        </row>
        <row r="142">
          <cell r="B142" t="str">
            <v>22781-23-3</v>
          </cell>
        </row>
        <row r="143">
          <cell r="B143" t="str">
            <v>135410-20-7</v>
          </cell>
        </row>
        <row r="144">
          <cell r="B144" t="str">
            <v>131-70-4</v>
          </cell>
        </row>
        <row r="145">
          <cell r="B145" t="str">
            <v>1698-60-8</v>
          </cell>
        </row>
        <row r="146">
          <cell r="B146" t="str">
            <v>94-75-7</v>
          </cell>
        </row>
        <row r="147">
          <cell r="B147" t="str">
            <v>1918-00-9</v>
          </cell>
        </row>
        <row r="148">
          <cell r="B148" t="str">
            <v>51707-55-2</v>
          </cell>
        </row>
        <row r="149">
          <cell r="B149" t="str">
            <v>23135-22-0</v>
          </cell>
        </row>
        <row r="150">
          <cell r="B150" t="str">
            <v>123312-89-0</v>
          </cell>
        </row>
        <row r="151">
          <cell r="B151" t="str">
            <v>5902-51-2</v>
          </cell>
        </row>
        <row r="152">
          <cell r="B152" t="str">
            <v>1912-24-9</v>
          </cell>
        </row>
        <row r="153">
          <cell r="B153" t="str">
            <v>21087-64-9</v>
          </cell>
        </row>
        <row r="154">
          <cell r="B154" t="str">
            <v>114-26-1</v>
          </cell>
        </row>
        <row r="155">
          <cell r="B155" t="str">
            <v>2675-77-6</v>
          </cell>
        </row>
        <row r="156">
          <cell r="B156" t="str">
            <v>15687-27-1</v>
          </cell>
        </row>
        <row r="157">
          <cell r="B157" t="str">
            <v>122-34-9</v>
          </cell>
        </row>
        <row r="158">
          <cell r="B158" t="str">
            <v>148-79-8</v>
          </cell>
        </row>
        <row r="159">
          <cell r="B159" t="str">
            <v>63-25-2</v>
          </cell>
        </row>
        <row r="160">
          <cell r="B160" t="str">
            <v>101-10-0</v>
          </cell>
        </row>
        <row r="161">
          <cell r="B161" t="str">
            <v>94-74-6</v>
          </cell>
        </row>
        <row r="162">
          <cell r="B162" t="str">
            <v>53112-28-0</v>
          </cell>
        </row>
        <row r="163">
          <cell r="B163" t="str">
            <v>58-08-2</v>
          </cell>
        </row>
        <row r="164">
          <cell r="B164" t="str">
            <v>131-11-3</v>
          </cell>
        </row>
        <row r="165">
          <cell r="B165" t="str">
            <v>134-62-3</v>
          </cell>
        </row>
        <row r="166">
          <cell r="B166" t="str">
            <v>116-06-3</v>
          </cell>
        </row>
        <row r="167">
          <cell r="B167" t="str">
            <v>30560-19-1</v>
          </cell>
        </row>
        <row r="168">
          <cell r="B168" t="str">
            <v>62-44-2</v>
          </cell>
        </row>
        <row r="169">
          <cell r="B169" t="str">
            <v>1007-28-9</v>
          </cell>
        </row>
        <row r="170">
          <cell r="B170" t="str">
            <v>1194-65-6</v>
          </cell>
        </row>
        <row r="171">
          <cell r="B171" t="str">
            <v>90-43-7</v>
          </cell>
        </row>
        <row r="172">
          <cell r="B172" t="str">
            <v>122-39-4</v>
          </cell>
        </row>
        <row r="173">
          <cell r="B173" t="str">
            <v>99-66-1</v>
          </cell>
        </row>
        <row r="174">
          <cell r="B174" t="str">
            <v>66215-27-8</v>
          </cell>
        </row>
        <row r="175">
          <cell r="B175" t="str">
            <v>533-74-4</v>
          </cell>
        </row>
        <row r="176">
          <cell r="B176" t="str">
            <v>103-90-2</v>
          </cell>
        </row>
        <row r="177">
          <cell r="B177" t="str">
            <v>122-99-6</v>
          </cell>
        </row>
        <row r="178">
          <cell r="B178" t="str">
            <v>75-60-5</v>
          </cell>
        </row>
        <row r="179">
          <cell r="B179" t="str">
            <v>1162-65-8</v>
          </cell>
        </row>
        <row r="180">
          <cell r="B180" t="str">
            <v>125-84-8</v>
          </cell>
        </row>
        <row r="181">
          <cell r="B181" t="str">
            <v>54-62-6</v>
          </cell>
        </row>
        <row r="182">
          <cell r="B182" t="str">
            <v>50-48-6</v>
          </cell>
        </row>
        <row r="183">
          <cell r="B183" t="str">
            <v>300-62-9</v>
          </cell>
        </row>
        <row r="184">
          <cell r="B184" t="str">
            <v>000051-55-8</v>
          </cell>
        </row>
        <row r="185">
          <cell r="B185" t="str">
            <v>55-98-1</v>
          </cell>
        </row>
        <row r="186">
          <cell r="B186" t="str">
            <v>298-46-4</v>
          </cell>
        </row>
        <row r="187">
          <cell r="B187" t="str">
            <v>56-75-7</v>
          </cell>
        </row>
        <row r="188">
          <cell r="B188" t="str">
            <v>64-86-8</v>
          </cell>
        </row>
        <row r="189">
          <cell r="B189" t="str">
            <v>66-81-9</v>
          </cell>
        </row>
        <row r="190">
          <cell r="B190" t="str">
            <v>50-29-3</v>
          </cell>
        </row>
        <row r="191">
          <cell r="B191" t="str">
            <v>469-62-5</v>
          </cell>
        </row>
        <row r="192">
          <cell r="B192" t="str">
            <v>84-66-2</v>
          </cell>
        </row>
        <row r="193">
          <cell r="B193" t="str">
            <v>20830-75-5</v>
          </cell>
        </row>
        <row r="194">
          <cell r="B194" t="str">
            <v>58-73-1</v>
          </cell>
        </row>
        <row r="195">
          <cell r="B195" t="str">
            <v> 3737-09-5</v>
          </cell>
        </row>
        <row r="196">
          <cell r="B196" t="str">
            <v>155569-91-8</v>
          </cell>
        </row>
        <row r="197">
          <cell r="B197" t="str">
            <v>39515-41-8</v>
          </cell>
        </row>
        <row r="198">
          <cell r="B198" t="str">
            <v>51630-58-1</v>
          </cell>
        </row>
        <row r="199">
          <cell r="B199" t="str">
            <v>77-06-5</v>
          </cell>
        </row>
        <row r="200">
          <cell r="B200" t="str">
            <v>52-86-8</v>
          </cell>
        </row>
        <row r="201">
          <cell r="B201" t="str">
            <v>54-85-3</v>
          </cell>
        </row>
        <row r="202">
          <cell r="B202" t="str">
            <v>010262-69-8</v>
          </cell>
        </row>
        <row r="203">
          <cell r="B203" t="str">
            <v>76-99-3</v>
          </cell>
        </row>
        <row r="204">
          <cell r="B204" t="str">
            <v>113-45-1</v>
          </cell>
        </row>
        <row r="205">
          <cell r="B205" t="str">
            <v>389-08-2</v>
          </cell>
        </row>
        <row r="206">
          <cell r="B206" t="str">
            <v>83-98-7</v>
          </cell>
        </row>
        <row r="207">
          <cell r="B207" t="str">
            <v>38411-22-2</v>
          </cell>
        </row>
        <row r="208">
          <cell r="B208" t="str">
            <v>35065-27-1</v>
          </cell>
        </row>
        <row r="209">
          <cell r="B209" t="str">
            <v>33979-03-2</v>
          </cell>
        </row>
        <row r="210">
          <cell r="B210" t="str">
            <v>32598-13-3</v>
          </cell>
        </row>
        <row r="211">
          <cell r="B211" t="str">
            <v>33284-52-5</v>
          </cell>
        </row>
        <row r="212">
          <cell r="B212" t="str">
            <v>76-74-4</v>
          </cell>
        </row>
        <row r="213">
          <cell r="B213" t="str">
            <v>57-47-6</v>
          </cell>
        </row>
        <row r="214">
          <cell r="B214" t="str">
            <v>51-06-9</v>
          </cell>
        </row>
        <row r="215">
          <cell r="B215" t="str">
            <v>525-66-6</v>
          </cell>
        </row>
        <row r="216">
          <cell r="B216" t="str">
            <v>94-13-3</v>
          </cell>
        </row>
        <row r="217">
          <cell r="B217" t="str">
            <v>56-54-2</v>
          </cell>
        </row>
        <row r="218">
          <cell r="B218" t="str">
            <v>57-24-9</v>
          </cell>
        </row>
        <row r="219">
          <cell r="B219" t="str">
            <v>58-55-9</v>
          </cell>
        </row>
        <row r="220">
          <cell r="B220" t="str">
            <v>50-52-2</v>
          </cell>
        </row>
        <row r="221">
          <cell r="B221" t="str">
            <v>52-53-9</v>
          </cell>
        </row>
        <row r="222">
          <cell r="B222" t="str">
            <v>5694-00-8</v>
          </cell>
        </row>
        <row r="223">
          <cell r="B223" t="str">
            <v>303-45-7</v>
          </cell>
        </row>
        <row r="224">
          <cell r="B224" t="str">
            <v>70-30-4</v>
          </cell>
        </row>
        <row r="225">
          <cell r="B225" t="str">
            <v>6080-56-4</v>
          </cell>
        </row>
        <row r="226">
          <cell r="B226" t="str">
            <v>303-47-9</v>
          </cell>
        </row>
        <row r="227">
          <cell r="B227" t="str">
            <v>151-50-8</v>
          </cell>
        </row>
        <row r="228">
          <cell r="B228" t="str">
            <v>127-48-0</v>
          </cell>
        </row>
        <row r="229">
          <cell r="B229" t="str">
            <v>1066-45-1</v>
          </cell>
        </row>
        <row r="230">
          <cell r="B230" t="str">
            <v>59865-13-3</v>
          </cell>
        </row>
        <row r="231">
          <cell r="B231" t="str">
            <v>13292-46-1</v>
          </cell>
        </row>
        <row r="232">
          <cell r="B232" t="str">
            <v>173584-44-6</v>
          </cell>
        </row>
        <row r="233">
          <cell r="B233" t="str">
            <v>52918-63-5</v>
          </cell>
        </row>
        <row r="234">
          <cell r="B234" t="str">
            <v>208465-21-8</v>
          </cell>
        </row>
        <row r="235">
          <cell r="B235" t="str">
            <v>116714-46-6</v>
          </cell>
        </row>
        <row r="236">
          <cell r="B236" t="str">
            <v>77501-63-4</v>
          </cell>
        </row>
        <row r="237">
          <cell r="B237" t="str">
            <v>120068-37-3</v>
          </cell>
        </row>
        <row r="238">
          <cell r="B238" t="str">
            <v>82657-04-3</v>
          </cell>
        </row>
        <row r="239">
          <cell r="B239" t="str">
            <v>62924-70-3</v>
          </cell>
        </row>
        <row r="240">
          <cell r="B240" t="str">
            <v>66230-04-4</v>
          </cell>
        </row>
        <row r="241">
          <cell r="B241" t="str">
            <v>94125-34-5</v>
          </cell>
        </row>
        <row r="242">
          <cell r="B242" t="str">
            <v>79538-32-2</v>
          </cell>
        </row>
        <row r="243">
          <cell r="B243" t="str">
            <v>83055-99-6</v>
          </cell>
        </row>
        <row r="244">
          <cell r="B244" t="str">
            <v>14277-97-5</v>
          </cell>
        </row>
        <row r="245">
          <cell r="B245" t="str">
            <v>115-29-7</v>
          </cell>
        </row>
        <row r="246">
          <cell r="B246" t="str">
            <v>97886-45-8</v>
          </cell>
        </row>
        <row r="247">
          <cell r="B247" t="str">
            <v>741-58-2</v>
          </cell>
        </row>
        <row r="248">
          <cell r="B248" t="str">
            <v>52645-53-1</v>
          </cell>
        </row>
        <row r="249">
          <cell r="B249" t="str">
            <v>117-81-7</v>
          </cell>
        </row>
        <row r="250">
          <cell r="B250" t="str">
            <v>175013-18-0</v>
          </cell>
        </row>
        <row r="251">
          <cell r="B251" t="str">
            <v>79241-46-6</v>
          </cell>
        </row>
        <row r="252">
          <cell r="B252" t="str">
            <v>115-32-2</v>
          </cell>
        </row>
        <row r="253">
          <cell r="B253" t="str">
            <v>2310-17-0</v>
          </cell>
        </row>
        <row r="254">
          <cell r="B254" t="str">
            <v>81406-37-3</v>
          </cell>
        </row>
        <row r="255">
          <cell r="B255" t="str">
            <v>76-87-9</v>
          </cell>
        </row>
        <row r="256">
          <cell r="B256" t="str">
            <v>96489-71-3</v>
          </cell>
        </row>
        <row r="257">
          <cell r="B257" t="str">
            <v>56-72-4</v>
          </cell>
        </row>
        <row r="258">
          <cell r="B258" t="str">
            <v>66441-23-4</v>
          </cell>
        </row>
        <row r="259">
          <cell r="B259" t="str">
            <v>42874-03-3</v>
          </cell>
        </row>
        <row r="260">
          <cell r="B260" t="str">
            <v>50594-66-6</v>
          </cell>
        </row>
        <row r="261">
          <cell r="B261" t="str">
            <v>49562-28-9</v>
          </cell>
        </row>
        <row r="262">
          <cell r="B262" t="str">
            <v>153233-91-1</v>
          </cell>
        </row>
        <row r="263">
          <cell r="B263" t="str">
            <v>141112-29-0</v>
          </cell>
        </row>
        <row r="264">
          <cell r="B264" t="str">
            <v>78587-05-0</v>
          </cell>
        </row>
        <row r="265">
          <cell r="B265" t="str">
            <v>2921-88-2</v>
          </cell>
        </row>
        <row r="266">
          <cell r="B266" t="str">
            <v>29091-21-2</v>
          </cell>
        </row>
        <row r="267">
          <cell r="B267" t="str">
            <v>101193-40-2</v>
          </cell>
        </row>
        <row r="268">
          <cell r="B268" t="str">
            <v>72-43-5</v>
          </cell>
        </row>
        <row r="269">
          <cell r="B269" t="str">
            <v>19666-30-9</v>
          </cell>
        </row>
        <row r="270">
          <cell r="B270" t="str">
            <v>51338-27-3</v>
          </cell>
        </row>
        <row r="271">
          <cell r="B271" t="str">
            <v>51-03-6</v>
          </cell>
        </row>
        <row r="272">
          <cell r="B272" t="str">
            <v>10453-86-8</v>
          </cell>
        </row>
        <row r="273">
          <cell r="B273" t="str">
            <v>114369-43-6</v>
          </cell>
        </row>
        <row r="274">
          <cell r="B274" t="str">
            <v>156052-68-5</v>
          </cell>
        </row>
        <row r="275">
          <cell r="B275" t="str">
            <v>54593-83-8</v>
          </cell>
        </row>
        <row r="276">
          <cell r="B276" t="str">
            <v>1861-40-1</v>
          </cell>
        </row>
        <row r="277">
          <cell r="B277" t="str">
            <v>1582-09-8</v>
          </cell>
        </row>
        <row r="278">
          <cell r="B278" t="str">
            <v>119168-77-3</v>
          </cell>
        </row>
        <row r="279">
          <cell r="B279" t="str">
            <v>55283-68-6</v>
          </cell>
        </row>
        <row r="280">
          <cell r="B280" t="str">
            <v>7696-12-0</v>
          </cell>
        </row>
        <row r="281">
          <cell r="B281" t="str">
            <v>121-75-5</v>
          </cell>
        </row>
        <row r="282">
          <cell r="B282" t="str">
            <v>36734-19-7</v>
          </cell>
        </row>
        <row r="283">
          <cell r="B283" t="str">
            <v>50892-23-4</v>
          </cell>
        </row>
        <row r="284">
          <cell r="B284" t="str">
            <v>5598-13-0</v>
          </cell>
        </row>
        <row r="285">
          <cell r="B285" t="str">
            <v>96182-53-5</v>
          </cell>
        </row>
        <row r="286">
          <cell r="B286" t="str">
            <v>2971-36-0</v>
          </cell>
        </row>
        <row r="287">
          <cell r="B287" t="str">
            <v>23184-66-9</v>
          </cell>
        </row>
        <row r="288">
          <cell r="B288" t="str">
            <v>124495-18-7</v>
          </cell>
        </row>
        <row r="289">
          <cell r="B289" t="str">
            <v>69327-76-0</v>
          </cell>
        </row>
        <row r="290">
          <cell r="B290" t="str">
            <v>29232-93-7</v>
          </cell>
        </row>
        <row r="291">
          <cell r="B291" t="str">
            <v>2303-17-5</v>
          </cell>
        </row>
        <row r="292">
          <cell r="B292" t="str">
            <v>333-41-5</v>
          </cell>
        </row>
        <row r="293">
          <cell r="B293" t="str">
            <v>74115-24-5</v>
          </cell>
        </row>
        <row r="294">
          <cell r="B294" t="str">
            <v>584-79-2</v>
          </cell>
        </row>
        <row r="295">
          <cell r="B295" t="str">
            <v>33629-47-9</v>
          </cell>
        </row>
        <row r="296">
          <cell r="B296" t="str">
            <v>82-68-8</v>
          </cell>
        </row>
        <row r="297">
          <cell r="B297" t="str">
            <v>43121-43-3</v>
          </cell>
        </row>
        <row r="298">
          <cell r="B298" t="str">
            <v>33089-61-1</v>
          </cell>
        </row>
        <row r="299">
          <cell r="B299" t="str">
            <v>56-38-2</v>
          </cell>
        </row>
        <row r="300">
          <cell r="B300" t="str">
            <v>58-89-9</v>
          </cell>
        </row>
        <row r="301">
          <cell r="B301" t="str">
            <v>17804-35-2</v>
          </cell>
        </row>
        <row r="302">
          <cell r="B302" t="str">
            <v>3380-34-5</v>
          </cell>
        </row>
        <row r="303">
          <cell r="B303" t="str">
            <v>50471-44-8</v>
          </cell>
        </row>
        <row r="304">
          <cell r="B304" t="str">
            <v>118-74-1</v>
          </cell>
        </row>
        <row r="305">
          <cell r="B305" t="str">
            <v>40487-42-1</v>
          </cell>
        </row>
        <row r="306">
          <cell r="B306" t="str">
            <v>84-74-2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abSelected="1" topLeftCell="A23" workbookViewId="0">
      <selection activeCell="H85" sqref="H85"/>
    </sheetView>
  </sheetViews>
  <sheetFormatPr defaultRowHeight="15" x14ac:dyDescent="0.25"/>
  <cols>
    <col min="2" max="2" width="9.140625" style="12"/>
  </cols>
  <sheetData>
    <row r="1" spans="1:15" ht="50.25" thickBot="1" x14ac:dyDescent="0.4">
      <c r="A1" s="1" t="s">
        <v>0</v>
      </c>
      <c r="B1" s="11" t="s">
        <v>229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</row>
    <row r="2" spans="1:15" ht="30.75" thickBot="1" x14ac:dyDescent="0.3">
      <c r="A2" s="4" t="s">
        <v>13</v>
      </c>
      <c r="B2" s="17" t="str">
        <f>INDEX('Supplemntary 5'!A$2:B$95,MATCH(A2,'Supplemntary 5'!A$2:A$95,0),2)</f>
        <v>65195-55-3</v>
      </c>
      <c r="C2" s="5" t="s">
        <v>14</v>
      </c>
      <c r="D2" s="6">
        <v>819.01</v>
      </c>
      <c r="E2" s="6">
        <v>4.4800000000000004</v>
      </c>
      <c r="F2" s="7" t="s">
        <v>15</v>
      </c>
      <c r="G2" s="7" t="s">
        <v>15</v>
      </c>
      <c r="H2" s="7">
        <v>2.86E-2</v>
      </c>
      <c r="I2" s="6">
        <v>15.76</v>
      </c>
      <c r="J2" s="8">
        <v>13.1</v>
      </c>
      <c r="K2" s="6">
        <v>0.19</v>
      </c>
      <c r="L2" s="8">
        <v>0.192</v>
      </c>
      <c r="M2" s="8">
        <v>4.0000000000000001E-3</v>
      </c>
      <c r="N2" s="6">
        <v>111.03</v>
      </c>
      <c r="O2" t="str">
        <f>IF(ISNA(MATCH(#REF!,[1]ChemProps!$B$5:$B$306,0)),"New","")</f>
        <v/>
      </c>
    </row>
    <row r="3" spans="1:15" ht="30.75" thickBot="1" x14ac:dyDescent="0.3">
      <c r="A3" s="4" t="s">
        <v>20</v>
      </c>
      <c r="B3" s="17" t="str">
        <f>INDEX('Supplemntary 5'!A$2:B$95,MATCH(A3,'Supplemntary 5'!A$2:A$95,0),2)</f>
        <v>1162-65-8</v>
      </c>
      <c r="C3" s="5" t="s">
        <v>21</v>
      </c>
      <c r="D3" s="6">
        <v>312.27999999999997</v>
      </c>
      <c r="E3" s="6">
        <v>1.23</v>
      </c>
      <c r="F3" s="7" t="s">
        <v>15</v>
      </c>
      <c r="G3" s="7" t="s">
        <v>15</v>
      </c>
      <c r="H3" s="7">
        <v>0.45800000000000002</v>
      </c>
      <c r="I3" s="6">
        <v>0.56000000000000005</v>
      </c>
      <c r="J3" s="8">
        <v>3.49</v>
      </c>
      <c r="K3" s="6">
        <v>0.6</v>
      </c>
      <c r="L3" s="8">
        <v>3.07</v>
      </c>
      <c r="M3" s="8">
        <v>2.5100000000000001E-3</v>
      </c>
      <c r="N3" s="6">
        <v>2.16</v>
      </c>
      <c r="O3" t="str">
        <f>IF(ISNA(MATCH(#REF!,[1]ChemProps!$B$5:$B$306,0)),"New","")</f>
        <v/>
      </c>
    </row>
    <row r="4" spans="1:15" ht="45.75" thickBot="1" x14ac:dyDescent="0.3">
      <c r="A4" s="4" t="s">
        <v>23</v>
      </c>
      <c r="B4" s="17" t="str">
        <f>INDEX('Supplemntary 5'!A$2:B$95,MATCH(A4,'Supplemntary 5'!A$2:A$95,0),2)</f>
        <v>125-84-8</v>
      </c>
      <c r="C4" s="5" t="s">
        <v>24</v>
      </c>
      <c r="D4" s="6">
        <v>232.28</v>
      </c>
      <c r="E4" s="6">
        <v>0.82</v>
      </c>
      <c r="F4" s="7">
        <v>10.42</v>
      </c>
      <c r="G4" s="7">
        <v>3.73</v>
      </c>
      <c r="H4" s="7">
        <v>0.56299999999999994</v>
      </c>
      <c r="I4" s="6">
        <v>0.48</v>
      </c>
      <c r="J4" s="8">
        <v>0.72299999999999998</v>
      </c>
      <c r="K4" s="6">
        <v>0.3</v>
      </c>
      <c r="L4" s="8">
        <v>3.78</v>
      </c>
      <c r="M4" s="8">
        <v>4.3099999999999996E-3</v>
      </c>
      <c r="N4" s="6">
        <v>2.66</v>
      </c>
      <c r="O4" t="str">
        <f>IF(ISNA(MATCH(#REF!,[1]ChemProps!$B$5:$B$306,0)),"New","")</f>
        <v/>
      </c>
    </row>
    <row r="5" spans="1:15" ht="30.75" thickBot="1" x14ac:dyDescent="0.3">
      <c r="A5" s="4" t="s">
        <v>25</v>
      </c>
      <c r="B5" s="17" t="str">
        <f>INDEX('Supplemntary 5'!A$2:B$95,MATCH(A5,'Supplemntary 5'!A$2:A$95,0),2)</f>
        <v>54-62-6</v>
      </c>
      <c r="C5" s="5" t="s">
        <v>26</v>
      </c>
      <c r="D5" s="6">
        <v>440.42</v>
      </c>
      <c r="E5" s="6">
        <v>-1.82</v>
      </c>
      <c r="F5" s="7">
        <v>3.1</v>
      </c>
      <c r="G5" s="7">
        <v>4.42</v>
      </c>
      <c r="H5" s="7">
        <v>0.75</v>
      </c>
      <c r="I5" s="6">
        <v>0.44</v>
      </c>
      <c r="J5" s="8">
        <v>0</v>
      </c>
      <c r="K5" s="6">
        <v>1</v>
      </c>
      <c r="L5" s="8">
        <v>5.03</v>
      </c>
      <c r="M5" s="8">
        <v>1.7500000000000002E-2</v>
      </c>
      <c r="N5" s="6">
        <v>6.49</v>
      </c>
      <c r="O5" t="str">
        <f>IF(ISNA(MATCH(#REF!,[1]ChemProps!$B$5:$B$306,0)),"New","")</f>
        <v/>
      </c>
    </row>
    <row r="6" spans="1:15" ht="30.75" thickBot="1" x14ac:dyDescent="0.3">
      <c r="A6" s="4" t="s">
        <v>27</v>
      </c>
      <c r="B6" s="17" t="str">
        <f>INDEX('Supplemntary 5'!A$2:B$95,MATCH(A6,'Supplemntary 5'!A$2:A$95,0),2)</f>
        <v>50-48-6</v>
      </c>
      <c r="C6" s="5" t="s">
        <v>28</v>
      </c>
      <c r="D6" s="6">
        <v>277.41000000000003</v>
      </c>
      <c r="E6" s="6">
        <v>4.92</v>
      </c>
      <c r="F6" s="7">
        <v>9.2100000000000009</v>
      </c>
      <c r="G6" s="7" t="s">
        <v>15</v>
      </c>
      <c r="H6" s="7">
        <v>6.0999999999999999E-2</v>
      </c>
      <c r="I6" s="6">
        <v>5.89</v>
      </c>
      <c r="J6" s="8">
        <v>0.72299999999999998</v>
      </c>
      <c r="K6" s="6">
        <v>0.27</v>
      </c>
      <c r="L6" s="8">
        <v>0.41</v>
      </c>
      <c r="M6" s="8">
        <v>3.95E-2</v>
      </c>
      <c r="N6" s="6">
        <v>216.54</v>
      </c>
      <c r="O6" t="str">
        <f>IF(ISNA(MATCH(#REF!,[1]ChemProps!$B$5:$B$306,0)),"New","")</f>
        <v/>
      </c>
    </row>
    <row r="7" spans="1:15" ht="30.75" thickBot="1" x14ac:dyDescent="0.3">
      <c r="A7" s="4" t="s">
        <v>29</v>
      </c>
      <c r="B7" s="17" t="str">
        <f>INDEX('Supplemntary 5'!A$2:B$95,MATCH(A7,'Supplemntary 5'!A$2:A$95,0),2)</f>
        <v>300-62-9</v>
      </c>
      <c r="C7" s="5" t="s">
        <v>30</v>
      </c>
      <c r="D7" s="6">
        <v>135.21</v>
      </c>
      <c r="E7" s="6">
        <v>1.76</v>
      </c>
      <c r="F7" s="7" t="s">
        <v>15</v>
      </c>
      <c r="G7" s="7" t="s">
        <v>15</v>
      </c>
      <c r="H7" s="7">
        <v>0.32819999999999999</v>
      </c>
      <c r="I7" s="6">
        <v>0.83</v>
      </c>
      <c r="J7" s="8">
        <v>0.51100000000000001</v>
      </c>
      <c r="K7" s="6">
        <v>0.61</v>
      </c>
      <c r="L7" s="8">
        <v>2.2000000000000002</v>
      </c>
      <c r="M7" s="8">
        <v>1.6199999999999999E-2</v>
      </c>
      <c r="N7" s="6">
        <v>13.01</v>
      </c>
      <c r="O7" t="str">
        <f>IF(ISNA(MATCH(#REF!,[1]ChemProps!$B$5:$B$306,0)),"New","")</f>
        <v/>
      </c>
    </row>
    <row r="8" spans="1:15" ht="30.75" thickBot="1" x14ac:dyDescent="0.3">
      <c r="A8" s="4" t="s">
        <v>34</v>
      </c>
      <c r="B8" s="17" t="str">
        <f>INDEX('Supplemntary 5'!A$2:B$95,MATCH(A8,'Supplemntary 5'!A$2:A$95,0),2)</f>
        <v>000051-55-8</v>
      </c>
      <c r="C8" s="5" t="s">
        <v>35</v>
      </c>
      <c r="D8" s="6">
        <v>289.38</v>
      </c>
      <c r="E8" s="6">
        <v>1.83</v>
      </c>
      <c r="F8" s="7">
        <v>9.07</v>
      </c>
      <c r="G8" s="7" t="s">
        <v>15</v>
      </c>
      <c r="H8" s="7">
        <v>0.63360000000000005</v>
      </c>
      <c r="I8" s="6">
        <v>1.03</v>
      </c>
      <c r="J8" s="8">
        <v>0.496</v>
      </c>
      <c r="K8" s="6">
        <v>0.81</v>
      </c>
      <c r="L8" s="8">
        <v>4.25</v>
      </c>
      <c r="M8" s="8">
        <v>9.7099999999999999E-3</v>
      </c>
      <c r="N8" s="6">
        <v>8.57</v>
      </c>
      <c r="O8" t="str">
        <f>IF(ISNA(MATCH(#REF!,[1]ChemProps!$B$5:$B$306,0)),"New","")</f>
        <v/>
      </c>
    </row>
    <row r="9" spans="1:15" ht="15.75" thickBot="1" x14ac:dyDescent="0.3">
      <c r="A9" s="4" t="s">
        <v>42</v>
      </c>
      <c r="B9" s="17" t="str">
        <f>INDEX('Supplemntary 5'!A$2:B$95,MATCH(A9,'Supplemntary 5'!A$2:A$95,0),2)</f>
        <v>55-98-1</v>
      </c>
      <c r="C9" s="5" t="s">
        <v>43</v>
      </c>
      <c r="D9" s="6">
        <v>246.29</v>
      </c>
      <c r="E9" s="6">
        <v>-0.52</v>
      </c>
      <c r="F9" s="7" t="s">
        <v>15</v>
      </c>
      <c r="G9" s="7" t="s">
        <v>15</v>
      </c>
      <c r="H9" s="7">
        <v>0.83799999999999997</v>
      </c>
      <c r="I9" s="6">
        <v>0.46</v>
      </c>
      <c r="J9" s="8">
        <v>1.39</v>
      </c>
      <c r="K9" s="6">
        <v>0.94</v>
      </c>
      <c r="L9" s="8">
        <v>5.62</v>
      </c>
      <c r="M9" s="8">
        <v>4.0800000000000003E-3</v>
      </c>
      <c r="N9" s="6">
        <v>2.37</v>
      </c>
      <c r="O9" t="str">
        <f>IF(ISNA(MATCH(#REF!,[1]ChemProps!$B$5:$B$306,0)),"New","")</f>
        <v/>
      </c>
    </row>
    <row r="10" spans="1:15" ht="30.75" thickBot="1" x14ac:dyDescent="0.3">
      <c r="A10" s="4" t="s">
        <v>46</v>
      </c>
      <c r="B10" s="17" t="str">
        <f>INDEX('Supplemntary 5'!A$2:B$95,MATCH(A10,'Supplemntary 5'!A$2:A$95,0),2)</f>
        <v>298-46-4</v>
      </c>
      <c r="C10" s="5" t="s">
        <v>47</v>
      </c>
      <c r="D10" s="6">
        <v>236.28</v>
      </c>
      <c r="E10" s="6">
        <v>2.4500000000000002</v>
      </c>
      <c r="F10" s="7">
        <v>11.4</v>
      </c>
      <c r="G10" s="7">
        <v>0.34</v>
      </c>
      <c r="H10" s="7">
        <v>0.1933</v>
      </c>
      <c r="I10" s="6">
        <v>1.75</v>
      </c>
      <c r="J10" s="8">
        <v>0.26400000000000001</v>
      </c>
      <c r="K10" s="6">
        <v>0.84</v>
      </c>
      <c r="L10" s="8">
        <v>1.3</v>
      </c>
      <c r="M10" s="8">
        <v>4.4299999999999999E-2</v>
      </c>
      <c r="N10" s="6">
        <v>74.459999999999994</v>
      </c>
      <c r="O10" t="str">
        <f>IF(ISNA(MATCH(#REF!,[1]ChemProps!$B$5:$B$306,0)),"New","")</f>
        <v/>
      </c>
    </row>
    <row r="11" spans="1:15" ht="30.75" thickBot="1" x14ac:dyDescent="0.3">
      <c r="A11" s="4" t="s">
        <v>49</v>
      </c>
      <c r="B11" s="17" t="str">
        <f>INDEX('Supplemntary 5'!A$2:B$95,MATCH(A11,'Supplemntary 5'!A$2:A$95,0),2)</f>
        <v>56-75-7</v>
      </c>
      <c r="C11" s="5" t="s">
        <v>50</v>
      </c>
      <c r="D11" s="6">
        <v>323.13</v>
      </c>
      <c r="E11" s="6">
        <v>1.1399999999999999</v>
      </c>
      <c r="F11" s="7" t="s">
        <v>15</v>
      </c>
      <c r="G11" s="7" t="s">
        <v>15</v>
      </c>
      <c r="H11" s="7">
        <v>0.48099999999999998</v>
      </c>
      <c r="I11" s="6">
        <v>0.54</v>
      </c>
      <c r="J11" s="8">
        <v>0.72299999999999998</v>
      </c>
      <c r="K11" s="6">
        <v>0.9</v>
      </c>
      <c r="L11" s="8">
        <v>3.23</v>
      </c>
      <c r="M11" s="8">
        <v>1.11E-2</v>
      </c>
      <c r="N11" s="6">
        <v>5.88</v>
      </c>
      <c r="O11" t="str">
        <f>IF(ISNA(MATCH(#REF!,[1]ChemProps!$B$5:$B$306,0)),"New","")</f>
        <v/>
      </c>
    </row>
    <row r="12" spans="1:15" ht="30.75" thickBot="1" x14ac:dyDescent="0.3">
      <c r="A12" s="4" t="s">
        <v>53</v>
      </c>
      <c r="B12" s="17" t="str">
        <f>INDEX('Supplemntary 5'!A$2:B$95,MATCH(A12,'Supplemntary 5'!A$2:A$95,0),2)</f>
        <v>64-86-8</v>
      </c>
      <c r="C12" s="5" t="s">
        <v>54</v>
      </c>
      <c r="D12" s="6">
        <v>399.45</v>
      </c>
      <c r="E12" s="6">
        <v>1.3</v>
      </c>
      <c r="F12" s="7" t="s">
        <v>15</v>
      </c>
      <c r="G12" s="7" t="s">
        <v>15</v>
      </c>
      <c r="H12" s="7">
        <v>0.44</v>
      </c>
      <c r="I12" s="6">
        <v>0.59</v>
      </c>
      <c r="J12" s="8">
        <v>0.69799999999999995</v>
      </c>
      <c r="K12" s="6">
        <v>0.65</v>
      </c>
      <c r="L12" s="8">
        <v>2.95</v>
      </c>
      <c r="M12" s="8">
        <v>1.0200000000000001E-2</v>
      </c>
      <c r="N12" s="6">
        <v>6.03</v>
      </c>
      <c r="O12" t="str">
        <f>IF(ISNA(MATCH(#REF!,[1]ChemProps!$B$5:$B$306,0)),"New","")</f>
        <v/>
      </c>
    </row>
    <row r="13" spans="1:15" ht="30.75" thickBot="1" x14ac:dyDescent="0.3">
      <c r="A13" s="4" t="s">
        <v>55</v>
      </c>
      <c r="B13" s="17" t="str">
        <f>INDEX('Supplemntary 5'!A$2:B$95,MATCH(A13,'Supplemntary 5'!A$2:A$95,0),2)</f>
        <v>66-81-9</v>
      </c>
      <c r="C13" s="5" t="s">
        <v>54</v>
      </c>
      <c r="D13" s="6">
        <v>281.35000000000002</v>
      </c>
      <c r="E13" s="6">
        <v>0.55000000000000004</v>
      </c>
      <c r="F13" s="7">
        <v>10.130000000000001</v>
      </c>
      <c r="G13" s="7" t="s">
        <v>15</v>
      </c>
      <c r="H13" s="7">
        <v>0.629</v>
      </c>
      <c r="I13" s="6">
        <v>0.46</v>
      </c>
      <c r="J13" s="8">
        <v>1.74</v>
      </c>
      <c r="K13" s="6">
        <v>0.24</v>
      </c>
      <c r="L13" s="8">
        <v>4.22</v>
      </c>
      <c r="M13" s="8">
        <v>1.4400000000000001E-3</v>
      </c>
      <c r="N13" s="6">
        <v>1.29</v>
      </c>
      <c r="O13" t="str">
        <f>IF(ISNA(MATCH(#REF!,[1]ChemProps!$B$5:$B$306,0)),"New","")</f>
        <v/>
      </c>
    </row>
    <row r="14" spans="1:15" ht="30.75" thickBot="1" x14ac:dyDescent="0.3">
      <c r="A14" s="4" t="s">
        <v>58</v>
      </c>
      <c r="B14" s="17" t="str">
        <f>INDEX('Supplemntary 5'!A$2:B$95,MATCH(A14,'Supplemntary 5'!A$2:A$95,0),2)</f>
        <v>50-29-3</v>
      </c>
      <c r="C14" s="5" t="s">
        <v>14</v>
      </c>
      <c r="D14" s="6">
        <v>354.49</v>
      </c>
      <c r="E14" s="6">
        <v>6.91</v>
      </c>
      <c r="F14" s="7" t="s">
        <v>15</v>
      </c>
      <c r="G14" s="7" t="s">
        <v>15</v>
      </c>
      <c r="H14" s="7">
        <v>1.2E-2</v>
      </c>
      <c r="I14" s="6">
        <v>38.51</v>
      </c>
      <c r="J14" s="8">
        <v>1.43</v>
      </c>
      <c r="K14" s="6">
        <v>1</v>
      </c>
      <c r="L14" s="8">
        <v>1.37E-4</v>
      </c>
      <c r="M14" s="8">
        <v>0.46100000000000002</v>
      </c>
      <c r="N14" s="6">
        <v>22500</v>
      </c>
      <c r="O14" t="str">
        <f>IF(ISNA(MATCH(#REF!,[1]ChemProps!$B$5:$B$306,0)),"New","")</f>
        <v/>
      </c>
    </row>
    <row r="15" spans="1:15" ht="39.75" thickBot="1" x14ac:dyDescent="0.3">
      <c r="A15" s="9" t="s">
        <v>59</v>
      </c>
      <c r="B15" s="17" t="str">
        <f>INDEX('Supplemntary 5'!A$2:B$95,MATCH(A15,'Supplemntary 5'!A$2:A$95,0),2)</f>
        <v>469-62-5</v>
      </c>
      <c r="C15" s="5" t="s">
        <v>32</v>
      </c>
      <c r="D15" s="6">
        <v>339.48</v>
      </c>
      <c r="E15" s="6">
        <v>4.18</v>
      </c>
      <c r="F15" s="7">
        <v>8.65</v>
      </c>
      <c r="G15" s="7" t="s">
        <v>15</v>
      </c>
      <c r="H15" s="7">
        <v>0.12</v>
      </c>
      <c r="I15" s="6">
        <v>5.67</v>
      </c>
      <c r="J15" s="8">
        <v>11</v>
      </c>
      <c r="K15" s="6">
        <v>0.2</v>
      </c>
      <c r="L15" s="8">
        <v>0.80500000000000005</v>
      </c>
      <c r="M15" s="8">
        <v>1.17E-3</v>
      </c>
      <c r="N15" s="6">
        <v>15.72</v>
      </c>
      <c r="O15" t="str">
        <f>IF(ISNA(MATCH(#REF!,[1]ChemProps!$B$5:$B$306,0)),"New","")</f>
        <v/>
      </c>
    </row>
    <row r="16" spans="1:15" ht="30.75" thickBot="1" x14ac:dyDescent="0.3">
      <c r="A16" s="4" t="s">
        <v>60</v>
      </c>
      <c r="B16" s="17" t="str">
        <f>INDEX('Supplemntary 5'!A$2:B$95,MATCH(A16,'Supplemntary 5'!A$2:A$95,0),2)</f>
        <v>439-14-5</v>
      </c>
      <c r="C16" s="5" t="s">
        <v>61</v>
      </c>
      <c r="D16" s="6">
        <v>284.75</v>
      </c>
      <c r="E16" s="6">
        <v>2.82</v>
      </c>
      <c r="F16" s="7">
        <v>2.93</v>
      </c>
      <c r="G16" s="7" t="s">
        <v>15</v>
      </c>
      <c r="H16" s="7">
        <v>0.14099999999999999</v>
      </c>
      <c r="I16" s="6">
        <v>2.71</v>
      </c>
      <c r="J16" s="8">
        <v>0.123</v>
      </c>
      <c r="K16" s="6">
        <v>0.56000000000000005</v>
      </c>
      <c r="L16" s="8">
        <v>0.94599999999999995</v>
      </c>
      <c r="M16" s="8">
        <v>6.8000000000000005E-2</v>
      </c>
      <c r="N16" s="6">
        <v>182.26</v>
      </c>
      <c r="O16" t="str">
        <f>IF(ISNA(MATCH(#REF!,[1]ChemProps!$B$5:$B$306,0)),"New","")</f>
        <v/>
      </c>
    </row>
    <row r="17" spans="1:15" ht="30.75" thickBot="1" x14ac:dyDescent="0.3">
      <c r="A17" s="4" t="s">
        <v>66</v>
      </c>
      <c r="B17" s="17" t="str">
        <f>INDEX('Supplemntary 5'!A$2:B$95,MATCH(A17,'Supplemntary 5'!A$2:A$95,0),2)</f>
        <v>84-66-2</v>
      </c>
      <c r="C17" s="5" t="s">
        <v>39</v>
      </c>
      <c r="D17" s="6">
        <v>222.24</v>
      </c>
      <c r="E17" s="6">
        <v>2.4700000000000002</v>
      </c>
      <c r="F17" s="7" t="s">
        <v>15</v>
      </c>
      <c r="G17" s="7" t="s">
        <v>15</v>
      </c>
      <c r="H17" s="7">
        <v>0.19</v>
      </c>
      <c r="I17" s="6">
        <v>1.79</v>
      </c>
      <c r="J17" s="8">
        <v>42.5</v>
      </c>
      <c r="K17" s="6">
        <v>5.0000000000000001E-3</v>
      </c>
      <c r="L17" s="8">
        <v>1.27</v>
      </c>
      <c r="M17" s="8">
        <v>4.7600000000000002E-6</v>
      </c>
      <c r="N17" s="6">
        <v>3.4</v>
      </c>
      <c r="O17" t="str">
        <f>IF(ISNA(MATCH(#REF!,[1]ChemProps!$B$5:$B$306,0)),"New","")</f>
        <v/>
      </c>
    </row>
    <row r="18" spans="1:15" ht="30.75" thickBot="1" x14ac:dyDescent="0.3">
      <c r="A18" s="4" t="s">
        <v>67</v>
      </c>
      <c r="B18" s="17" t="str">
        <f>INDEX('Supplemntary 5'!A$2:B$95,MATCH(A18,'Supplemntary 5'!A$2:A$95,0),2)</f>
        <v>20830-75-5</v>
      </c>
      <c r="C18" s="5" t="s">
        <v>43</v>
      </c>
      <c r="D18" s="6">
        <v>780.96</v>
      </c>
      <c r="E18" s="6">
        <v>1.26</v>
      </c>
      <c r="F18" s="7" t="s">
        <v>15</v>
      </c>
      <c r="G18" s="7" t="s">
        <v>15</v>
      </c>
      <c r="H18" s="7">
        <v>0.45</v>
      </c>
      <c r="I18" s="6">
        <v>0.56999999999999995</v>
      </c>
      <c r="J18" s="8">
        <v>0</v>
      </c>
      <c r="K18" s="6">
        <v>1</v>
      </c>
      <c r="L18" s="8">
        <v>3.02</v>
      </c>
      <c r="M18" s="8">
        <v>2.92E-2</v>
      </c>
      <c r="N18" s="6">
        <v>14.3</v>
      </c>
      <c r="O18" t="str">
        <f>IF(ISNA(MATCH(#REF!,[1]ChemProps!$B$5:$B$306,0)),"New","")</f>
        <v/>
      </c>
    </row>
    <row r="19" spans="1:15" ht="45.75" thickBot="1" x14ac:dyDescent="0.3">
      <c r="A19" s="4" t="s">
        <v>68</v>
      </c>
      <c r="B19" s="17" t="str">
        <f>INDEX('Supplemntary 5'!A$2:B$95,MATCH(A19,'Supplemntary 5'!A$2:A$95,0),2)</f>
        <v>58-73-1</v>
      </c>
      <c r="C19" s="5" t="s">
        <v>69</v>
      </c>
      <c r="D19" s="6">
        <v>255.36</v>
      </c>
      <c r="E19" s="6">
        <v>3.27</v>
      </c>
      <c r="F19" s="7">
        <v>8.7100000000000009</v>
      </c>
      <c r="G19" s="7" t="s">
        <v>15</v>
      </c>
      <c r="H19" s="7">
        <v>0.26500000000000001</v>
      </c>
      <c r="I19" s="6">
        <v>3.37</v>
      </c>
      <c r="J19" s="8">
        <v>0.4</v>
      </c>
      <c r="K19" s="6">
        <v>0.35</v>
      </c>
      <c r="L19" s="8">
        <v>1.79</v>
      </c>
      <c r="M19" s="8">
        <v>1.66E-2</v>
      </c>
      <c r="N19" s="6">
        <v>47.28</v>
      </c>
      <c r="O19" t="str">
        <f>IF(ISNA(MATCH(#REF!,[1]ChemProps!$B$5:$B$306,0)),"New","")</f>
        <v/>
      </c>
    </row>
    <row r="20" spans="1:15" ht="30.75" thickBot="1" x14ac:dyDescent="0.3">
      <c r="A20" s="4" t="s">
        <v>72</v>
      </c>
      <c r="B20" s="17">
        <f>INDEX('Supplemntary 5'!A$2:B$95,MATCH(A20,'Supplemntary 5'!A$2:A$95,0),2)</f>
        <v>671200</v>
      </c>
      <c r="C20" s="5" t="s">
        <v>73</v>
      </c>
      <c r="D20" s="6">
        <v>339.48</v>
      </c>
      <c r="E20" s="6">
        <v>2.58</v>
      </c>
      <c r="F20" s="7">
        <v>9.64</v>
      </c>
      <c r="G20" s="7">
        <v>4.28</v>
      </c>
      <c r="H20" s="7">
        <v>0.443</v>
      </c>
      <c r="I20" s="6">
        <v>2.0299999999999998</v>
      </c>
      <c r="J20" s="8">
        <v>0.45600000000000002</v>
      </c>
      <c r="K20" s="6">
        <v>1</v>
      </c>
      <c r="L20" s="8">
        <v>2.97</v>
      </c>
      <c r="M20" s="8">
        <v>1.6299999999999999E-2</v>
      </c>
      <c r="N20" s="6">
        <v>25.59</v>
      </c>
      <c r="O20" t="str">
        <f>IF(ISNA(MATCH(#REF!,[1]ChemProps!$B$5:$B$306,0)),"New","")</f>
        <v/>
      </c>
    </row>
    <row r="21" spans="1:15" ht="30.75" thickBot="1" x14ac:dyDescent="0.3">
      <c r="A21" s="4" t="s">
        <v>75</v>
      </c>
      <c r="B21" s="17" t="str">
        <f>INDEX('Supplemntary 5'!A$2:B$95,MATCH(A21,'Supplemntary 5'!A$2:A$95,0),2)</f>
        <v>155569-91-8</v>
      </c>
      <c r="C21" s="5" t="s">
        <v>14</v>
      </c>
      <c r="D21" s="6">
        <v>1008.24</v>
      </c>
      <c r="E21" s="6">
        <v>5</v>
      </c>
      <c r="F21" s="7" t="s">
        <v>15</v>
      </c>
      <c r="G21" s="7" t="s">
        <v>15</v>
      </c>
      <c r="H21" s="7">
        <v>6.9999999999999999E-4</v>
      </c>
      <c r="I21" s="6">
        <v>2.89</v>
      </c>
      <c r="J21" s="8">
        <v>0</v>
      </c>
      <c r="K21" s="6">
        <v>1</v>
      </c>
      <c r="L21" s="8">
        <v>4.7000000000000002E-3</v>
      </c>
      <c r="M21" s="8">
        <v>18.5</v>
      </c>
      <c r="N21" s="6">
        <v>55360</v>
      </c>
      <c r="O21" t="str">
        <f>IF(ISNA(MATCH(#REF!,[1]ChemProps!$B$5:$B$306,0)),"New","")</f>
        <v/>
      </c>
    </row>
    <row r="22" spans="1:15" ht="30.75" thickBot="1" x14ac:dyDescent="0.3">
      <c r="A22" s="4" t="s">
        <v>79</v>
      </c>
      <c r="B22" s="17" t="str">
        <f>INDEX('Supplemntary 5'!A$2:B$95,MATCH(A22,'Supplemntary 5'!A$2:A$95,0),2)</f>
        <v>39515-41-8</v>
      </c>
      <c r="C22" s="5" t="s">
        <v>17</v>
      </c>
      <c r="D22" s="6">
        <v>349.43</v>
      </c>
      <c r="E22" s="6">
        <v>5.7</v>
      </c>
      <c r="F22" s="7" t="s">
        <v>15</v>
      </c>
      <c r="G22" s="7" t="s">
        <v>15</v>
      </c>
      <c r="H22" s="7">
        <v>8.3000000000000001E-3</v>
      </c>
      <c r="I22" s="6">
        <v>31.23</v>
      </c>
      <c r="J22" s="8">
        <v>3.17</v>
      </c>
      <c r="K22" s="6">
        <v>5.0000000000000001E-3</v>
      </c>
      <c r="L22" s="8">
        <v>5.57E-2</v>
      </c>
      <c r="M22" s="8">
        <v>1.5200000000000001E-3</v>
      </c>
      <c r="N22" s="6">
        <v>138.07</v>
      </c>
      <c r="O22" t="str">
        <f>IF(ISNA(MATCH(#REF!,[1]ChemProps!$B$5:$B$306,0)),"New","")</f>
        <v/>
      </c>
    </row>
    <row r="23" spans="1:15" ht="30.75" thickBot="1" x14ac:dyDescent="0.3">
      <c r="A23" s="4" t="s">
        <v>80</v>
      </c>
      <c r="B23" s="17" t="str">
        <f>INDEX('Supplemntary 5'!A$2:B$95,MATCH(A23,'Supplemntary 5'!A$2:A$95,0),2)</f>
        <v>51630-58-1</v>
      </c>
      <c r="C23" s="5" t="s">
        <v>14</v>
      </c>
      <c r="D23" s="6">
        <v>419.91</v>
      </c>
      <c r="E23" s="6">
        <v>6.2</v>
      </c>
      <c r="F23" s="7" t="s">
        <v>15</v>
      </c>
      <c r="G23" s="7" t="s">
        <v>15</v>
      </c>
      <c r="H23" s="7">
        <v>0</v>
      </c>
      <c r="I23" s="6">
        <v>34.840000000000003</v>
      </c>
      <c r="J23" s="8">
        <v>0.76600000000000001</v>
      </c>
      <c r="K23" s="6">
        <v>1</v>
      </c>
      <c r="L23" s="8">
        <v>3.3300000000000003E-2</v>
      </c>
      <c r="M23" s="8">
        <v>1.1499999999999999</v>
      </c>
      <c r="N23" s="6">
        <v>50124</v>
      </c>
      <c r="O23" t="str">
        <f>IF(ISNA(MATCH(#REF!,[1]ChemProps!$B$5:$B$306,0)),"New","")</f>
        <v/>
      </c>
    </row>
    <row r="24" spans="1:15" ht="30.75" thickBot="1" x14ac:dyDescent="0.3">
      <c r="A24" s="4" t="s">
        <v>83</v>
      </c>
      <c r="B24" s="17" t="str">
        <f>INDEX('Supplemntary 5'!A$2:B$95,MATCH(A24,'Supplemntary 5'!A$2:A$95,0),2)</f>
        <v>77-06-5</v>
      </c>
      <c r="C24" s="5" t="s">
        <v>84</v>
      </c>
      <c r="D24" s="6">
        <v>346.38</v>
      </c>
      <c r="E24" s="6">
        <v>0.24</v>
      </c>
      <c r="F24" s="7">
        <v>4.8</v>
      </c>
      <c r="G24" s="7" t="s">
        <v>15</v>
      </c>
      <c r="H24" s="7">
        <v>0.24</v>
      </c>
      <c r="I24" s="6">
        <v>0.32</v>
      </c>
      <c r="J24" s="8">
        <v>0</v>
      </c>
      <c r="K24" s="6">
        <v>0.94</v>
      </c>
      <c r="L24" s="8">
        <v>1.61</v>
      </c>
      <c r="M24" s="8">
        <v>5.4800000000000001E-2</v>
      </c>
      <c r="N24" s="6">
        <v>13.56</v>
      </c>
      <c r="O24" t="str">
        <f>IF(ISNA(MATCH(#REF!,[1]ChemProps!$B$5:$B$306,0)),"New","")</f>
        <v/>
      </c>
    </row>
    <row r="25" spans="1:15" ht="30.75" thickBot="1" x14ac:dyDescent="0.3">
      <c r="A25" s="4" t="s">
        <v>85</v>
      </c>
      <c r="B25" s="17" t="str">
        <f>INDEX('Supplemntary 5'!A$2:B$95,MATCH(A25,'Supplemntary 5'!A$2:A$95,0),2)</f>
        <v>52-86-8</v>
      </c>
      <c r="C25" s="5" t="s">
        <v>86</v>
      </c>
      <c r="D25" s="6">
        <v>375.87</v>
      </c>
      <c r="E25" s="6">
        <v>4.3</v>
      </c>
      <c r="F25" s="7">
        <v>8.1199999999999992</v>
      </c>
      <c r="G25" s="7" t="s">
        <v>15</v>
      </c>
      <c r="H25" s="7">
        <v>9.4399999999999998E-2</v>
      </c>
      <c r="I25" s="6">
        <v>9.1999999999999993</v>
      </c>
      <c r="J25" s="8">
        <v>0.98699999999999999</v>
      </c>
      <c r="K25" s="6">
        <v>0.26</v>
      </c>
      <c r="L25" s="8">
        <v>0.63300000000000001</v>
      </c>
      <c r="M25" s="8">
        <v>1.89E-2</v>
      </c>
      <c r="N25" s="6">
        <v>198.96</v>
      </c>
      <c r="O25" t="str">
        <f>IF(ISNA(MATCH(#REF!,[1]ChemProps!$B$5:$B$306,0)),"New","")</f>
        <v/>
      </c>
    </row>
    <row r="26" spans="1:15" ht="30.75" thickBot="1" x14ac:dyDescent="0.3">
      <c r="A26" s="4" t="s">
        <v>89</v>
      </c>
      <c r="B26" s="17" t="str">
        <f>INDEX('Supplemntary 5'!A$2:B$95,MATCH(A26,'Supplemntary 5'!A$2:A$95,0),2)</f>
        <v>54-85-3</v>
      </c>
      <c r="C26" s="5" t="s">
        <v>90</v>
      </c>
      <c r="D26" s="6">
        <v>137.13999999999999</v>
      </c>
      <c r="E26" s="6">
        <v>-0.7</v>
      </c>
      <c r="F26" s="7">
        <v>11.78</v>
      </c>
      <c r="G26" s="7">
        <v>3.67</v>
      </c>
      <c r="H26" s="7">
        <v>0.9</v>
      </c>
      <c r="I26" s="6">
        <v>0.48</v>
      </c>
      <c r="J26" s="8">
        <v>1.1100000000000001</v>
      </c>
      <c r="K26" s="6">
        <v>0.04</v>
      </c>
      <c r="L26" s="8">
        <v>6.04</v>
      </c>
      <c r="M26" s="8">
        <v>2.63E-4</v>
      </c>
      <c r="N26" s="6">
        <v>0.99</v>
      </c>
      <c r="O26" t="str">
        <f>IF(ISNA(MATCH(#REF!,[1]ChemProps!$B$5:$B$306,0)),"New","")</f>
        <v/>
      </c>
    </row>
    <row r="27" spans="1:15" ht="30.75" thickBot="1" x14ac:dyDescent="0.3">
      <c r="A27" s="4" t="s">
        <v>94</v>
      </c>
      <c r="B27" s="17" t="str">
        <f>INDEX('Supplemntary 5'!A$2:B$95,MATCH(A27,'Supplemntary 5'!A$2:A$95,0),2)</f>
        <v>010262-69-8</v>
      </c>
      <c r="C27" s="5" t="s">
        <v>28</v>
      </c>
      <c r="D27" s="6">
        <v>277.41000000000003</v>
      </c>
      <c r="E27" s="6">
        <v>4.5199999999999996</v>
      </c>
      <c r="F27" s="7">
        <v>9.93</v>
      </c>
      <c r="G27" s="7" t="s">
        <v>15</v>
      </c>
      <c r="H27" s="7">
        <v>9.1600000000000001E-2</v>
      </c>
      <c r="I27" s="6">
        <v>4.1500000000000004</v>
      </c>
      <c r="J27" s="8">
        <v>0.72299999999999998</v>
      </c>
      <c r="K27" s="6">
        <v>0.04</v>
      </c>
      <c r="L27" s="8">
        <v>0.61499999999999999</v>
      </c>
      <c r="M27" s="8">
        <v>4.5799999999999999E-3</v>
      </c>
      <c r="N27" s="6">
        <v>20.440000000000001</v>
      </c>
      <c r="O27" t="str">
        <f>IF(ISNA(MATCH(#REF!,[1]ChemProps!$B$5:$B$306,0)),"New","")</f>
        <v/>
      </c>
    </row>
    <row r="28" spans="1:15" ht="30.75" thickBot="1" x14ac:dyDescent="0.3">
      <c r="A28" s="4" t="s">
        <v>96</v>
      </c>
      <c r="B28" s="17" t="str">
        <f>INDEX('Supplemntary 5'!A$2:B$95,MATCH(A28,'Supplemntary 5'!A$2:A$95,0),2)</f>
        <v>76-99-3</v>
      </c>
      <c r="C28" s="5" t="s">
        <v>32</v>
      </c>
      <c r="D28" s="6">
        <v>309.45999999999998</v>
      </c>
      <c r="E28" s="6">
        <v>3.93</v>
      </c>
      <c r="F28" s="7">
        <v>9.1300000000000008</v>
      </c>
      <c r="G28" s="7" t="s">
        <v>15</v>
      </c>
      <c r="H28" s="7">
        <v>0.156</v>
      </c>
      <c r="I28" s="6">
        <v>4.12</v>
      </c>
      <c r="J28" s="8">
        <v>1.34</v>
      </c>
      <c r="K28" s="6">
        <v>0.34</v>
      </c>
      <c r="L28" s="8">
        <v>1.05</v>
      </c>
      <c r="M28" s="8">
        <v>1.09E-2</v>
      </c>
      <c r="N28" s="6">
        <v>40.86</v>
      </c>
      <c r="O28" t="str">
        <f>IF(ISNA(MATCH(#REF!,[1]ChemProps!$B$5:$B$306,0)),"New","")</f>
        <v/>
      </c>
    </row>
    <row r="29" spans="1:15" ht="30.75" thickBot="1" x14ac:dyDescent="0.3">
      <c r="A29" s="4" t="s">
        <v>98</v>
      </c>
      <c r="B29" s="17" t="str">
        <f>INDEX('Supplemntary 5'!A$2:B$95,MATCH(A29,'Supplemntary 5'!A$2:A$95,0),2)</f>
        <v>113-45-1</v>
      </c>
      <c r="C29" s="5" t="s">
        <v>30</v>
      </c>
      <c r="D29" s="6">
        <v>233.31</v>
      </c>
      <c r="E29" s="6">
        <v>2.78</v>
      </c>
      <c r="F29" s="7">
        <v>8.68</v>
      </c>
      <c r="G29" s="7" t="s">
        <v>15</v>
      </c>
      <c r="H29" s="7">
        <v>0.377</v>
      </c>
      <c r="I29" s="6">
        <v>2.4500000000000002</v>
      </c>
      <c r="J29" s="8">
        <v>2.5099999999999998</v>
      </c>
      <c r="K29" s="6">
        <v>0.34</v>
      </c>
      <c r="L29" s="8">
        <v>2.5299999999999998</v>
      </c>
      <c r="M29" s="8">
        <v>2.48E-3</v>
      </c>
      <c r="N29" s="6">
        <v>7.93</v>
      </c>
      <c r="O29" t="str">
        <f>IF(ISNA(MATCH(#REF!,[1]ChemProps!$B$5:$B$306,0)),"New","")</f>
        <v/>
      </c>
    </row>
    <row r="30" spans="1:15" ht="30.75" thickBot="1" x14ac:dyDescent="0.3">
      <c r="A30" s="4" t="s">
        <v>101</v>
      </c>
      <c r="B30" s="17" t="str">
        <f>INDEX('Supplemntary 5'!A$2:B$95,MATCH(A30,'Supplemntary 5'!A$2:A$95,0),2)</f>
        <v>389-08-2</v>
      </c>
      <c r="C30" s="5" t="s">
        <v>102</v>
      </c>
      <c r="D30" s="6">
        <v>232.24</v>
      </c>
      <c r="E30" s="6">
        <v>1.59</v>
      </c>
      <c r="F30" s="7">
        <v>5.04</v>
      </c>
      <c r="G30" s="7">
        <v>2.27</v>
      </c>
      <c r="H30" s="7">
        <v>0.749</v>
      </c>
      <c r="I30" s="6">
        <v>0.87</v>
      </c>
      <c r="J30" s="8">
        <v>1.1000000000000001</v>
      </c>
      <c r="K30" s="6">
        <v>0.92</v>
      </c>
      <c r="L30" s="8">
        <v>5.03</v>
      </c>
      <c r="M30" s="8">
        <v>5.3800000000000002E-3</v>
      </c>
      <c r="N30" s="6">
        <v>4.76</v>
      </c>
      <c r="O30" t="str">
        <f>IF(ISNA(MATCH(#REF!,[1]ChemProps!$B$5:$B$306,0)),"New","")</f>
        <v/>
      </c>
    </row>
    <row r="31" spans="1:15" ht="30.75" thickBot="1" x14ac:dyDescent="0.3">
      <c r="A31" s="4" t="s">
        <v>104</v>
      </c>
      <c r="B31" s="17" t="str">
        <f>INDEX('Supplemntary 5'!A$2:B$95,MATCH(A31,'Supplemntary 5'!A$2:A$95,0),2)</f>
        <v>83-98-7</v>
      </c>
      <c r="C31" s="5" t="s">
        <v>105</v>
      </c>
      <c r="D31" s="6">
        <v>269.39</v>
      </c>
      <c r="E31" s="6">
        <v>3.77</v>
      </c>
      <c r="F31" s="7">
        <v>8.6999999999999993</v>
      </c>
      <c r="G31" s="7" t="s">
        <v>15</v>
      </c>
      <c r="H31" s="7">
        <v>0.17499999999999999</v>
      </c>
      <c r="I31" s="6">
        <v>4.41</v>
      </c>
      <c r="J31" s="8">
        <v>0.72299999999999998</v>
      </c>
      <c r="K31" s="6">
        <v>0.19</v>
      </c>
      <c r="L31" s="8">
        <v>1.17</v>
      </c>
      <c r="M31" s="8">
        <v>1.01E-2</v>
      </c>
      <c r="N31" s="6">
        <v>43.18</v>
      </c>
      <c r="O31" t="str">
        <f>IF(ISNA(MATCH(#REF!,[1]ChemProps!$B$5:$B$306,0)),"New","")</f>
        <v/>
      </c>
    </row>
    <row r="32" spans="1:15" ht="30.75" thickBot="1" x14ac:dyDescent="0.3">
      <c r="A32" s="4" t="s">
        <v>109</v>
      </c>
      <c r="B32" s="17" t="str">
        <f>INDEX('Supplemntary 5'!A$2:B$95,MATCH(A32,'Supplemntary 5'!A$2:A$95,0),2)</f>
        <v>38411-22-2</v>
      </c>
      <c r="C32" s="5" t="s">
        <v>39</v>
      </c>
      <c r="D32" s="6">
        <v>360.88</v>
      </c>
      <c r="E32" s="6">
        <v>7.65</v>
      </c>
      <c r="F32" s="7" t="s">
        <v>15</v>
      </c>
      <c r="G32" s="7" t="s">
        <v>15</v>
      </c>
      <c r="H32" s="7">
        <v>0</v>
      </c>
      <c r="I32" s="6">
        <v>38.700000000000003</v>
      </c>
      <c r="J32" s="8">
        <v>2.7E-4</v>
      </c>
      <c r="K32" s="6">
        <v>1</v>
      </c>
      <c r="L32" s="8">
        <v>3.3599999999999998E-2</v>
      </c>
      <c r="M32" s="8">
        <v>2.5</v>
      </c>
      <c r="N32" s="6">
        <v>122351</v>
      </c>
      <c r="O32" t="str">
        <f>IF(ISNA(MATCH(#REF!,[1]ChemProps!$B$5:$B$306,0)),"New","")</f>
        <v/>
      </c>
    </row>
    <row r="33" spans="1:15" ht="30.75" thickBot="1" x14ac:dyDescent="0.3">
      <c r="A33" s="4" t="s">
        <v>110</v>
      </c>
      <c r="B33" s="17" t="str">
        <f>INDEX('Supplemntary 5'!A$2:B$95,MATCH(A33,'Supplemntary 5'!A$2:A$95,0),2)</f>
        <v>35065-27-1</v>
      </c>
      <c r="C33" s="5" t="s">
        <v>39</v>
      </c>
      <c r="D33" s="6">
        <v>360.88</v>
      </c>
      <c r="E33" s="6">
        <v>7.75</v>
      </c>
      <c r="F33" s="7" t="s">
        <v>15</v>
      </c>
      <c r="G33" s="7" t="s">
        <v>15</v>
      </c>
      <c r="H33" s="7">
        <v>0</v>
      </c>
      <c r="I33" s="6">
        <v>38.700000000000003</v>
      </c>
      <c r="J33" s="8">
        <v>2.7199999999999998E-6</v>
      </c>
      <c r="K33" s="6">
        <v>1</v>
      </c>
      <c r="L33" s="8">
        <v>3.5999999999999999E-3</v>
      </c>
      <c r="M33" s="8">
        <v>2.5099999999999998</v>
      </c>
      <c r="N33" s="6">
        <v>122753</v>
      </c>
      <c r="O33" t="str">
        <f>IF(ISNA(MATCH(#REF!,[1]ChemProps!$B$5:$B$306,0)),"New","")</f>
        <v/>
      </c>
    </row>
    <row r="34" spans="1:15" ht="30.75" thickBot="1" x14ac:dyDescent="0.3">
      <c r="A34" s="4" t="s">
        <v>111</v>
      </c>
      <c r="B34" s="17" t="str">
        <f>INDEX('Supplemntary 5'!A$2:B$95,MATCH(A34,'Supplemntary 5'!A$2:A$95,0),2)</f>
        <v>33979-03-2</v>
      </c>
      <c r="C34" s="5" t="s">
        <v>39</v>
      </c>
      <c r="D34" s="6">
        <v>360.88</v>
      </c>
      <c r="E34" s="6">
        <v>7.55</v>
      </c>
      <c r="F34" s="7" t="s">
        <v>15</v>
      </c>
      <c r="G34" s="7" t="s">
        <v>15</v>
      </c>
      <c r="H34" s="7">
        <v>0</v>
      </c>
      <c r="I34" s="6">
        <v>38.700000000000003</v>
      </c>
      <c r="J34" s="8">
        <v>9.2399999999999996E-6</v>
      </c>
      <c r="K34" s="6">
        <v>1</v>
      </c>
      <c r="L34" s="8">
        <v>3.5999999999999999E-3</v>
      </c>
      <c r="M34" s="8">
        <v>2.5099999999999998</v>
      </c>
      <c r="N34" s="6">
        <v>122329</v>
      </c>
      <c r="O34" t="str">
        <f>IF(ISNA(MATCH(#REF!,[1]ChemProps!$B$5:$B$306,0)),"New","")</f>
        <v/>
      </c>
    </row>
    <row r="35" spans="1:15" ht="30.75" thickBot="1" x14ac:dyDescent="0.3">
      <c r="A35" s="4" t="s">
        <v>112</v>
      </c>
      <c r="B35" s="17" t="str">
        <f>INDEX('Supplemntary 5'!A$2:B$95,MATCH(A35,'Supplemntary 5'!A$2:A$95,0),2)</f>
        <v>32598-13-3</v>
      </c>
      <c r="C35" s="5" t="s">
        <v>39</v>
      </c>
      <c r="D35" s="6">
        <v>291.99</v>
      </c>
      <c r="E35" s="6">
        <v>6.63</v>
      </c>
      <c r="F35" s="7" t="s">
        <v>15</v>
      </c>
      <c r="G35" s="7" t="s">
        <v>15</v>
      </c>
      <c r="H35" s="7">
        <v>0</v>
      </c>
      <c r="I35" s="6">
        <v>37.4</v>
      </c>
      <c r="J35" s="8">
        <v>6.8300000000000007E-5</v>
      </c>
      <c r="K35" s="6">
        <v>1</v>
      </c>
      <c r="L35" s="8">
        <v>3.5999999999999999E-3</v>
      </c>
      <c r="M35" s="8">
        <v>2.5299999999999998</v>
      </c>
      <c r="N35" s="6">
        <v>118970</v>
      </c>
      <c r="O35" t="str">
        <f>IF(ISNA(MATCH(#REF!,[1]ChemProps!$B$5:$B$306,0)),"New","")</f>
        <v/>
      </c>
    </row>
    <row r="36" spans="1:15" ht="30.75" thickBot="1" x14ac:dyDescent="0.3">
      <c r="A36" s="4" t="s">
        <v>113</v>
      </c>
      <c r="B36" s="17" t="str">
        <f>INDEX('Supplemntary 5'!A$2:B$95,MATCH(A36,'Supplemntary 5'!A$2:A$95,0),2)</f>
        <v>33284-52-5</v>
      </c>
      <c r="C36" s="5" t="s">
        <v>39</v>
      </c>
      <c r="D36" s="6">
        <v>291.99</v>
      </c>
      <c r="E36" s="6">
        <v>6.6</v>
      </c>
      <c r="F36" s="7" t="s">
        <v>15</v>
      </c>
      <c r="G36" s="7" t="s">
        <v>15</v>
      </c>
      <c r="H36" s="7">
        <v>0</v>
      </c>
      <c r="I36" s="6">
        <v>37.299999999999997</v>
      </c>
      <c r="J36" s="8">
        <v>3.3300000000000003E-5</v>
      </c>
      <c r="K36" s="6">
        <v>1</v>
      </c>
      <c r="L36" s="8">
        <v>3.5999999999999999E-3</v>
      </c>
      <c r="M36" s="8">
        <v>2.5299999999999998</v>
      </c>
      <c r="N36" s="6">
        <v>118800</v>
      </c>
      <c r="O36" t="str">
        <f>IF(ISNA(MATCH(#REF!,[1]ChemProps!$B$5:$B$306,0)),"New","")</f>
        <v/>
      </c>
    </row>
    <row r="37" spans="1:15" ht="30.75" thickBot="1" x14ac:dyDescent="0.3">
      <c r="A37" s="4" t="s">
        <v>114</v>
      </c>
      <c r="B37" s="17" t="str">
        <f>INDEX('Supplemntary 5'!A$2:B$95,MATCH(A37,'Supplemntary 5'!A$2:A$95,0),2)</f>
        <v>76-74-4</v>
      </c>
      <c r="C37" s="5" t="s">
        <v>115</v>
      </c>
      <c r="D37" s="6">
        <v>226.28</v>
      </c>
      <c r="E37" s="6">
        <v>2.1</v>
      </c>
      <c r="F37" s="7" t="s">
        <v>15</v>
      </c>
      <c r="G37" s="7" t="s">
        <v>15</v>
      </c>
      <c r="H37" s="7">
        <v>0.224</v>
      </c>
      <c r="I37" s="6">
        <v>1.04</v>
      </c>
      <c r="J37" s="8">
        <v>0.72299999999999998</v>
      </c>
      <c r="K37" s="6">
        <v>0.88</v>
      </c>
      <c r="L37" s="8">
        <v>1.5</v>
      </c>
      <c r="M37" s="8">
        <v>2.4299999999999999E-2</v>
      </c>
      <c r="N37" s="6">
        <v>23.65</v>
      </c>
      <c r="O37" t="str">
        <f>IF(ISNA(MATCH(#REF!,[1]ChemProps!$B$5:$B$306,0)),"New","")</f>
        <v/>
      </c>
    </row>
    <row r="38" spans="1:15" ht="30.75" thickBot="1" x14ac:dyDescent="0.3">
      <c r="A38" s="4" t="s">
        <v>118</v>
      </c>
      <c r="B38" s="17" t="str">
        <f>INDEX('Supplemntary 5'!A$2:B$95,MATCH(A38,'Supplemntary 5'!A$2:A$95,0),2)</f>
        <v>57-47-6</v>
      </c>
      <c r="C38" s="5" t="s">
        <v>43</v>
      </c>
      <c r="D38" s="6">
        <v>275.35000000000002</v>
      </c>
      <c r="E38" s="6">
        <v>1.58</v>
      </c>
      <c r="F38" s="7">
        <v>11.47</v>
      </c>
      <c r="G38" s="7">
        <v>7.95</v>
      </c>
      <c r="H38" s="7">
        <v>0.69899999999999995</v>
      </c>
      <c r="I38" s="6">
        <v>0.82</v>
      </c>
      <c r="J38" s="8">
        <v>1.64</v>
      </c>
      <c r="K38" s="6">
        <v>0.99</v>
      </c>
      <c r="L38" s="8">
        <v>4.6900000000000004</v>
      </c>
      <c r="M38" s="8">
        <v>4.5700000000000003E-3</v>
      </c>
      <c r="N38" s="6">
        <v>4.09</v>
      </c>
      <c r="O38" t="str">
        <f>IF(ISNA(MATCH(#REF!,[1]ChemProps!$B$5:$B$306,0)),"New","")</f>
        <v/>
      </c>
    </row>
    <row r="39" spans="1:15" ht="30.75" thickBot="1" x14ac:dyDescent="0.3">
      <c r="A39" s="4" t="s">
        <v>119</v>
      </c>
      <c r="B39" s="17" t="str">
        <f>INDEX('Supplemntary 5'!A$2:B$95,MATCH(A39,'Supplemntary 5'!A$2:A$95,0),2)</f>
        <v>51-06-9</v>
      </c>
      <c r="C39" s="5" t="s">
        <v>73</v>
      </c>
      <c r="D39" s="6">
        <v>235.33</v>
      </c>
      <c r="E39" s="6">
        <v>0.88</v>
      </c>
      <c r="F39" s="7">
        <v>11.95</v>
      </c>
      <c r="G39" s="7">
        <v>9.1999999999999993</v>
      </c>
      <c r="H39" s="7">
        <v>0.83</v>
      </c>
      <c r="I39" s="6">
        <v>0.56000000000000005</v>
      </c>
      <c r="J39" s="8">
        <v>0.72299999999999998</v>
      </c>
      <c r="K39" s="6">
        <v>0.21</v>
      </c>
      <c r="L39" s="8">
        <v>5.57</v>
      </c>
      <c r="M39" s="8">
        <v>2.0699999999999998E-3</v>
      </c>
      <c r="N39" s="6">
        <v>1.81</v>
      </c>
      <c r="O39" t="str">
        <f>IF(ISNA(MATCH(#REF!,[1]ChemProps!$B$5:$B$306,0)),"New","")</f>
        <v/>
      </c>
    </row>
    <row r="40" spans="1:15" ht="30.75" thickBot="1" x14ac:dyDescent="0.3">
      <c r="A40" s="4" t="s">
        <v>120</v>
      </c>
      <c r="B40" s="17" t="str">
        <f>INDEX('Supplemntary 5'!A$2:B$95,MATCH(A40,'Supplemntary 5'!A$2:A$95,0),2)</f>
        <v>525-66-6</v>
      </c>
      <c r="C40" s="5" t="s">
        <v>121</v>
      </c>
      <c r="D40" s="6">
        <v>259.35000000000002</v>
      </c>
      <c r="E40" s="6">
        <v>3.48</v>
      </c>
      <c r="F40" s="7">
        <v>9.25</v>
      </c>
      <c r="G40" s="7" t="s">
        <v>15</v>
      </c>
      <c r="H40" s="7">
        <v>0.23100000000000001</v>
      </c>
      <c r="I40" s="6">
        <v>3.44</v>
      </c>
      <c r="J40" s="8">
        <v>1.06</v>
      </c>
      <c r="K40" s="6">
        <v>0.39</v>
      </c>
      <c r="L40" s="8">
        <v>1.55</v>
      </c>
      <c r="M40" s="8">
        <v>9.9799999999999993E-3</v>
      </c>
      <c r="N40" s="6">
        <v>30.04</v>
      </c>
      <c r="O40" t="str">
        <f>IF(ISNA(MATCH(#REF!,[1]ChemProps!$B$5:$B$306,0)),"New","")</f>
        <v/>
      </c>
    </row>
    <row r="41" spans="1:15" ht="30.75" thickBot="1" x14ac:dyDescent="0.3">
      <c r="A41" s="4" t="s">
        <v>123</v>
      </c>
      <c r="B41" s="17" t="str">
        <f>INDEX('Supplemntary 5'!A$2:B$95,MATCH(A41,'Supplemntary 5'!A$2:A$95,0),2)</f>
        <v>94-13-3</v>
      </c>
      <c r="C41" s="5" t="s">
        <v>124</v>
      </c>
      <c r="D41" s="6">
        <v>180.21</v>
      </c>
      <c r="E41" s="6">
        <v>3.04</v>
      </c>
      <c r="F41" s="7">
        <v>8.2200000000000006</v>
      </c>
      <c r="G41" s="7" t="s">
        <v>15</v>
      </c>
      <c r="H41" s="7">
        <v>9.7000000000000003E-2</v>
      </c>
      <c r="I41" s="6">
        <v>2.88</v>
      </c>
      <c r="J41" s="8">
        <v>42.5</v>
      </c>
      <c r="K41" s="6">
        <v>5.0000000000000001E-3</v>
      </c>
      <c r="L41" s="8">
        <v>0.65</v>
      </c>
      <c r="M41" s="8">
        <v>9.5100000000000004E-6</v>
      </c>
      <c r="N41" s="6">
        <v>5.61</v>
      </c>
      <c r="O41" t="str">
        <f>IF(ISNA(MATCH(#REF!,[1]ChemProps!$B$5:$B$306,0)),"New","")</f>
        <v/>
      </c>
    </row>
    <row r="42" spans="1:15" ht="30.75" thickBot="1" x14ac:dyDescent="0.3">
      <c r="A42" s="4" t="s">
        <v>127</v>
      </c>
      <c r="B42" s="17" t="str">
        <f>INDEX('Supplemntary 5'!A$2:B$95,MATCH(A42,'Supplemntary 5'!A$2:A$95,0),2)</f>
        <v>56-54-2</v>
      </c>
      <c r="C42" s="5" t="s">
        <v>73</v>
      </c>
      <c r="D42" s="6">
        <v>324.43</v>
      </c>
      <c r="E42" s="6">
        <v>3.44</v>
      </c>
      <c r="F42" s="7">
        <v>7.62</v>
      </c>
      <c r="G42" s="7">
        <v>4.2</v>
      </c>
      <c r="H42" s="7">
        <v>0.16300000000000001</v>
      </c>
      <c r="I42" s="6">
        <v>5.55</v>
      </c>
      <c r="J42" s="8">
        <v>1.1100000000000001</v>
      </c>
      <c r="K42" s="6">
        <v>0.65</v>
      </c>
      <c r="L42" s="8">
        <v>1.1000000000000001</v>
      </c>
      <c r="M42" s="8">
        <v>2.07E-2</v>
      </c>
      <c r="N42" s="6">
        <v>121.03</v>
      </c>
      <c r="O42" t="str">
        <f>IF(ISNA(MATCH(#REF!,[1]ChemProps!$B$5:$B$306,0)),"New","")</f>
        <v/>
      </c>
    </row>
    <row r="43" spans="1:15" ht="30.75" thickBot="1" x14ac:dyDescent="0.3">
      <c r="A43" s="4" t="s">
        <v>129</v>
      </c>
      <c r="B43" s="17" t="str">
        <f>INDEX('Supplemntary 5'!A$2:B$95,MATCH(A43,'Supplemntary 5'!A$2:A$95,0),2)</f>
        <v>57-24-9</v>
      </c>
      <c r="C43" s="5" t="s">
        <v>14</v>
      </c>
      <c r="D43" s="6">
        <v>334.42</v>
      </c>
      <c r="E43" s="6">
        <v>1.93</v>
      </c>
      <c r="F43" s="7">
        <v>7.45</v>
      </c>
      <c r="G43" s="7">
        <v>0.28999999999999998</v>
      </c>
      <c r="H43" s="7">
        <v>0.45700000000000002</v>
      </c>
      <c r="I43" s="6">
        <v>1.1399999999999999</v>
      </c>
      <c r="J43" s="8">
        <v>2</v>
      </c>
      <c r="K43" s="6">
        <v>0.95</v>
      </c>
      <c r="L43" s="8">
        <v>3.07</v>
      </c>
      <c r="M43" s="8">
        <v>6.0099999999999997E-3</v>
      </c>
      <c r="N43" s="6">
        <v>7.51</v>
      </c>
      <c r="O43" t="str">
        <f>IF(ISNA(MATCH(#REF!,[1]ChemProps!$B$5:$B$306,0)),"New","")</f>
        <v/>
      </c>
    </row>
    <row r="44" spans="1:15" ht="30.75" thickBot="1" x14ac:dyDescent="0.3">
      <c r="A44" s="4" t="s">
        <v>130</v>
      </c>
      <c r="B44" s="17" t="str">
        <f>INDEX('Supplemntary 5'!A$2:B$95,MATCH(A44,'Supplemntary 5'!A$2:A$95,0),2)</f>
        <v>58-55-9</v>
      </c>
      <c r="C44" s="5" t="s">
        <v>131</v>
      </c>
      <c r="D44" s="6">
        <v>180.17</v>
      </c>
      <c r="E44" s="6">
        <v>-0.04</v>
      </c>
      <c r="F44" s="7">
        <v>10.49</v>
      </c>
      <c r="G44" s="7" t="s">
        <v>15</v>
      </c>
      <c r="H44" s="7">
        <v>0.9</v>
      </c>
      <c r="I44" s="6">
        <v>0.49</v>
      </c>
      <c r="J44" s="8">
        <v>0</v>
      </c>
      <c r="K44" s="6">
        <v>0.75</v>
      </c>
      <c r="L44" s="8">
        <v>6.04</v>
      </c>
      <c r="M44" s="8">
        <v>1.46E-2</v>
      </c>
      <c r="N44" s="6">
        <v>6.1</v>
      </c>
      <c r="O44" t="str">
        <f>IF(ISNA(MATCH(#REF!,[1]ChemProps!$B$5:$B$306,0)),"New","")</f>
        <v/>
      </c>
    </row>
    <row r="45" spans="1:15" ht="30.75" thickBot="1" x14ac:dyDescent="0.3">
      <c r="A45" s="4" t="s">
        <v>133</v>
      </c>
      <c r="B45" s="17" t="str">
        <f>INDEX('Supplemntary 5'!A$2:B$95,MATCH(A45,'Supplemntary 5'!A$2:A$95,0),2)</f>
        <v>50-52-2</v>
      </c>
      <c r="C45" s="5" t="s">
        <v>86</v>
      </c>
      <c r="D45" s="6">
        <v>370.57</v>
      </c>
      <c r="E45" s="6">
        <v>5.9</v>
      </c>
      <c r="F45" s="7">
        <v>8.81</v>
      </c>
      <c r="G45" s="7">
        <v>0.57999999999999996</v>
      </c>
      <c r="H45" s="7">
        <v>2.1700000000000001E-2</v>
      </c>
      <c r="I45" s="6">
        <v>17.23</v>
      </c>
      <c r="J45" s="8">
        <v>0.91500000000000004</v>
      </c>
      <c r="K45" s="6">
        <v>0.5</v>
      </c>
      <c r="L45" s="8">
        <v>0.14599999999999999</v>
      </c>
      <c r="M45" s="8">
        <v>0.15</v>
      </c>
      <c r="N45" s="6">
        <v>3006</v>
      </c>
      <c r="O45" t="str">
        <f>IF(ISNA(MATCH(#REF!,[1]ChemProps!$B$5:$B$306,0)),"New","")</f>
        <v/>
      </c>
    </row>
    <row r="46" spans="1:15" ht="30.75" thickBot="1" x14ac:dyDescent="0.3">
      <c r="A46" s="4" t="s">
        <v>137</v>
      </c>
      <c r="B46" s="17" t="str">
        <f>INDEX('Supplemntary 5'!A$2:B$95,MATCH(A46,'Supplemntary 5'!A$2:A$95,0),2)</f>
        <v>52-53-9</v>
      </c>
      <c r="C46" s="5" t="s">
        <v>121</v>
      </c>
      <c r="D46" s="6">
        <v>454.61</v>
      </c>
      <c r="E46" s="6">
        <v>3.79</v>
      </c>
      <c r="F46" s="7">
        <v>8.42</v>
      </c>
      <c r="G46" s="7" t="s">
        <v>15</v>
      </c>
      <c r="H46" s="7">
        <v>0.16400000000000001</v>
      </c>
      <c r="I46" s="6">
        <v>5.08</v>
      </c>
      <c r="J46" s="8">
        <v>6.08</v>
      </c>
      <c r="K46" s="6">
        <v>0.39</v>
      </c>
      <c r="L46" s="8">
        <v>1.1000000000000001</v>
      </c>
      <c r="M46" s="8">
        <v>2.9099999999999998E-3</v>
      </c>
      <c r="N46" s="6">
        <v>21.87</v>
      </c>
      <c r="O46" t="str">
        <f>IF(ISNA(MATCH(#REF!,[1]ChemProps!$B$5:$B$306,0)),"New","")</f>
        <v/>
      </c>
    </row>
    <row r="47" spans="1:15" ht="30.75" thickBot="1" x14ac:dyDescent="0.3">
      <c r="A47" s="4" t="s">
        <v>138</v>
      </c>
      <c r="B47" s="17" t="str">
        <f>INDEX('Supplemntary 5'!A$2:B$95,MATCH(A47,'Supplemntary 5'!A$2:A$95,0),2)</f>
        <v>81-81-2</v>
      </c>
      <c r="C47" s="5" t="s">
        <v>139</v>
      </c>
      <c r="D47" s="6">
        <v>308.33999999999997</v>
      </c>
      <c r="E47" s="6">
        <v>2.7</v>
      </c>
      <c r="F47" s="7">
        <v>5.86</v>
      </c>
      <c r="G47" s="7" t="s">
        <v>15</v>
      </c>
      <c r="H47" s="7">
        <v>3.9800000000000002E-2</v>
      </c>
      <c r="I47" s="6">
        <v>0.59</v>
      </c>
      <c r="J47" s="8">
        <v>0.72299999999999998</v>
      </c>
      <c r="K47" s="6">
        <v>0.87</v>
      </c>
      <c r="L47" s="8">
        <v>0.26700000000000002</v>
      </c>
      <c r="M47" s="8">
        <v>0.13900000000000001</v>
      </c>
      <c r="N47" s="6">
        <v>59.98</v>
      </c>
      <c r="O47" t="str">
        <f>IF(ISNA(MATCH(#REF!,[1]ChemProps!$B$5:$B$306,0)),"New","")</f>
        <v/>
      </c>
    </row>
    <row r="48" spans="1:15" ht="30.75" thickBot="1" x14ac:dyDescent="0.3">
      <c r="A48" s="4" t="s">
        <v>16</v>
      </c>
      <c r="B48" s="17" t="str">
        <f>INDEX('Supplemntary 5'!A$2:B$95,MATCH(A48,'Supplemntary 5'!A$2:A$95,0),2)</f>
        <v>135410-20-7</v>
      </c>
      <c r="C48" s="5" t="s">
        <v>17</v>
      </c>
      <c r="D48" s="6">
        <v>222.07</v>
      </c>
      <c r="E48" s="6">
        <v>2.5499999999999998</v>
      </c>
      <c r="F48" s="7">
        <v>3.1</v>
      </c>
      <c r="G48" s="7" t="s">
        <v>15</v>
      </c>
      <c r="H48" s="7">
        <v>0.57599999999999996</v>
      </c>
      <c r="I48" s="6">
        <v>4.7699999999999996</v>
      </c>
      <c r="J48" s="8">
        <v>0</v>
      </c>
      <c r="K48" s="6">
        <v>1</v>
      </c>
      <c r="L48" s="8">
        <v>3.86</v>
      </c>
      <c r="M48" s="8">
        <v>2.2800000000000001E-2</v>
      </c>
      <c r="N48" s="6">
        <v>113.01</v>
      </c>
      <c r="O48" t="str">
        <f>IF(ISNA(MATCH(#REF!,[1]ChemProps!$B$5:$B$306,0)),"New","")</f>
        <v/>
      </c>
    </row>
    <row r="49" spans="1:15" ht="30.75" thickBot="1" x14ac:dyDescent="0.3">
      <c r="A49" s="4" t="s">
        <v>18</v>
      </c>
      <c r="B49" s="17" t="str">
        <f>INDEX('Supplemntary 5'!A$2:B$95,MATCH(A49,'Supplemntary 5'!A$2:A$95,0),2)</f>
        <v>34256-82-1</v>
      </c>
      <c r="C49" s="5" t="s">
        <v>19</v>
      </c>
      <c r="D49" s="6">
        <v>269.12</v>
      </c>
      <c r="E49" s="6">
        <v>3.03</v>
      </c>
      <c r="F49" s="7" t="s">
        <v>15</v>
      </c>
      <c r="G49" s="7" t="s">
        <v>15</v>
      </c>
      <c r="H49" s="7">
        <v>0.1474</v>
      </c>
      <c r="I49" s="6">
        <v>4.1500000000000004</v>
      </c>
      <c r="J49" s="8">
        <v>66</v>
      </c>
      <c r="K49" s="6">
        <v>1</v>
      </c>
      <c r="L49" s="8">
        <v>0.98899999999999999</v>
      </c>
      <c r="M49" s="8">
        <v>7.9100000000000004E-4</v>
      </c>
      <c r="N49" s="6">
        <v>11.39</v>
      </c>
      <c r="O49" t="str">
        <f>IF(ISNA(MATCH(#REF!,[1]ChemProps!$B$5:$B$306,0)),"New","")</f>
        <v/>
      </c>
    </row>
    <row r="50" spans="1:15" ht="30.75" thickBot="1" x14ac:dyDescent="0.3">
      <c r="A50" s="4" t="s">
        <v>22</v>
      </c>
      <c r="B50" s="17" t="str">
        <f>INDEX('Supplemntary 5'!A$2:B$95,MATCH(A50,'Supplemntary 5'!A$2:A$95,0),2)</f>
        <v>15972-60-8</v>
      </c>
      <c r="C50" s="5" t="s">
        <v>19</v>
      </c>
      <c r="D50" s="6">
        <v>269.77</v>
      </c>
      <c r="E50" s="6">
        <v>3.52</v>
      </c>
      <c r="F50" s="7" t="s">
        <v>15</v>
      </c>
      <c r="G50" s="7" t="s">
        <v>15</v>
      </c>
      <c r="H50" s="7">
        <v>0.14099999999999999</v>
      </c>
      <c r="I50" s="6">
        <v>9.48</v>
      </c>
      <c r="J50" s="8">
        <v>50.9</v>
      </c>
      <c r="K50" s="6">
        <v>1</v>
      </c>
      <c r="L50" s="8">
        <v>0.94499999999999995</v>
      </c>
      <c r="M50" s="8">
        <v>1.07E-3</v>
      </c>
      <c r="N50" s="6">
        <v>30.62</v>
      </c>
      <c r="O50" t="str">
        <f>IF(ISNA(MATCH(#REF!,[1]ChemProps!$B$5:$B$306,0)),"New","")</f>
        <v/>
      </c>
    </row>
    <row r="51" spans="1:15" ht="30.75" thickBot="1" x14ac:dyDescent="0.3">
      <c r="A51" s="4" t="s">
        <v>31</v>
      </c>
      <c r="B51" s="17" t="str">
        <f>INDEX('Supplemntary 5'!A$2:B$95,MATCH(A51,'Supplemntary 5'!A$2:A$95,0),2)</f>
        <v>60-80-0</v>
      </c>
      <c r="C51" s="5" t="s">
        <v>32</v>
      </c>
      <c r="D51" s="6">
        <v>188.23</v>
      </c>
      <c r="E51" s="6">
        <v>0.38</v>
      </c>
      <c r="F51" s="7" t="s">
        <v>15</v>
      </c>
      <c r="G51" s="7" t="s">
        <v>15</v>
      </c>
      <c r="H51" s="7">
        <v>0.67</v>
      </c>
      <c r="I51" s="6">
        <v>0.46</v>
      </c>
      <c r="J51" s="8">
        <v>0</v>
      </c>
      <c r="K51" s="6">
        <v>1</v>
      </c>
      <c r="L51" s="8">
        <v>5.5</v>
      </c>
      <c r="M51" s="8">
        <v>1.9599999999999999E-2</v>
      </c>
      <c r="N51" s="6">
        <v>7.54</v>
      </c>
      <c r="O51" t="str">
        <f>IF(ISNA(MATCH(#REF!,[1]ChemProps!$B$5:$B$306,0)),"New","")</f>
        <v/>
      </c>
    </row>
    <row r="52" spans="1:15" ht="30.75" thickBot="1" x14ac:dyDescent="0.3">
      <c r="A52" s="4" t="s">
        <v>33</v>
      </c>
      <c r="B52" s="17" t="str">
        <f>INDEX('Supplemntary 5'!A$2:B$95,MATCH(A52,'Supplemntary 5'!A$2:A$95,0),2)</f>
        <v>1912-24-9</v>
      </c>
      <c r="C52" s="5" t="s">
        <v>19</v>
      </c>
      <c r="D52" s="6">
        <v>269.77</v>
      </c>
      <c r="E52" s="6">
        <v>2.61</v>
      </c>
      <c r="F52" s="7">
        <v>2.5</v>
      </c>
      <c r="G52" s="7" t="s">
        <v>15</v>
      </c>
      <c r="H52" s="7">
        <v>0.112</v>
      </c>
      <c r="I52" s="6">
        <v>1.55</v>
      </c>
      <c r="J52" s="8">
        <v>3.34</v>
      </c>
      <c r="K52" s="6">
        <v>1</v>
      </c>
      <c r="L52" s="8">
        <v>0.75</v>
      </c>
      <c r="M52" s="8">
        <v>1.78E-2</v>
      </c>
      <c r="N52" s="6">
        <v>28.43</v>
      </c>
      <c r="O52" t="str">
        <f>IF(ISNA(MATCH(#REF!,[1]ChemProps!$B$5:$B$306,0)),"New","")</f>
        <v/>
      </c>
    </row>
    <row r="53" spans="1:15" ht="30.75" thickBot="1" x14ac:dyDescent="0.3">
      <c r="A53" s="4" t="s">
        <v>36</v>
      </c>
      <c r="B53" s="17" t="str">
        <f>INDEX('Supplemntary 5'!A$2:B$95,MATCH(A53,'Supplemntary 5'!A$2:A$95,0),2)</f>
        <v>741-58-2</v>
      </c>
      <c r="C53" s="5" t="s">
        <v>19</v>
      </c>
      <c r="D53" s="6">
        <v>397.5</v>
      </c>
      <c r="E53" s="6">
        <v>4.2</v>
      </c>
      <c r="F53" s="7">
        <v>5.97</v>
      </c>
      <c r="G53" s="7" t="s">
        <v>15</v>
      </c>
      <c r="H53" s="7">
        <v>3.0000000000000001E-3</v>
      </c>
      <c r="I53" s="6">
        <v>0.98</v>
      </c>
      <c r="J53" s="8">
        <v>169</v>
      </c>
      <c r="K53" s="6">
        <v>1</v>
      </c>
      <c r="L53" s="8">
        <v>0.02</v>
      </c>
      <c r="M53" s="8">
        <v>1.5699999999999999E-2</v>
      </c>
      <c r="N53" s="6">
        <v>13</v>
      </c>
      <c r="O53" t="str">
        <f>IF(ISNA(MATCH(#REF!,[1]ChemProps!$B$5:$B$306,0)),"New","")</f>
        <v/>
      </c>
    </row>
    <row r="54" spans="1:15" ht="30.75" thickBot="1" x14ac:dyDescent="0.3">
      <c r="A54" s="4" t="s">
        <v>37</v>
      </c>
      <c r="B54" s="17" t="str">
        <f>INDEX('Supplemntary 5'!A$2:B$95,MATCH(A54,'Supplemntary 5'!A$2:A$95,0),2)</f>
        <v>25057-89-0</v>
      </c>
      <c r="C54" s="5" t="s">
        <v>17</v>
      </c>
      <c r="D54" s="6">
        <v>240.28</v>
      </c>
      <c r="E54" s="6">
        <v>2.34</v>
      </c>
      <c r="F54" s="7">
        <v>5.67</v>
      </c>
      <c r="G54" s="7" t="s">
        <v>15</v>
      </c>
      <c r="H54" s="7">
        <v>2.07E-2</v>
      </c>
      <c r="I54" s="6">
        <v>0.33</v>
      </c>
      <c r="J54" s="8">
        <v>0</v>
      </c>
      <c r="K54" s="6">
        <v>1</v>
      </c>
      <c r="L54" s="8">
        <v>0.13900000000000001</v>
      </c>
      <c r="M54" s="8">
        <v>0.63300000000000001</v>
      </c>
      <c r="N54" s="6">
        <v>155.75</v>
      </c>
      <c r="O54" t="str">
        <f>IF(ISNA(MATCH(#REF!,[1]ChemProps!$B$5:$B$306,0)),"New","")</f>
        <v/>
      </c>
    </row>
    <row r="55" spans="1:15" ht="30.75" thickBot="1" x14ac:dyDescent="0.3">
      <c r="A55" s="4" t="s">
        <v>38</v>
      </c>
      <c r="B55" s="17" t="str">
        <f>INDEX('Supplemntary 5'!A$2:B$95,MATCH(A55,'Supplemntary 5'!A$2:A$95,0),2)</f>
        <v>80-05-7</v>
      </c>
      <c r="C55" s="5" t="s">
        <v>39</v>
      </c>
      <c r="D55" s="6">
        <v>228.29</v>
      </c>
      <c r="E55" s="6">
        <v>3.32</v>
      </c>
      <c r="F55" s="7">
        <v>10.36</v>
      </c>
      <c r="G55" s="7">
        <v>9.59</v>
      </c>
      <c r="H55" s="7">
        <v>0.16259999999999999</v>
      </c>
      <c r="I55" s="6">
        <v>7.42</v>
      </c>
      <c r="J55" s="8">
        <v>22.2</v>
      </c>
      <c r="K55" s="6">
        <v>1</v>
      </c>
      <c r="L55" s="8">
        <v>1.0900000000000001</v>
      </c>
      <c r="M55" s="8">
        <v>2.0899999999999998E-3</v>
      </c>
      <c r="N55" s="6">
        <v>31.94</v>
      </c>
      <c r="O55" t="str">
        <f>IF(ISNA(MATCH(#REF!,[1]ChemProps!$B$5:$B$306,0)),"New","")</f>
        <v/>
      </c>
    </row>
    <row r="56" spans="1:15" ht="30.75" thickBot="1" x14ac:dyDescent="0.3">
      <c r="A56" s="4" t="s">
        <v>40</v>
      </c>
      <c r="B56" s="17" t="str">
        <f>INDEX('Supplemntary 5'!A$2:B$95,MATCH(A56,'Supplemntary 5'!A$2:A$95,0),2)</f>
        <v>314-40-9</v>
      </c>
      <c r="C56" s="5" t="s">
        <v>19</v>
      </c>
      <c r="D56" s="6">
        <v>261.12</v>
      </c>
      <c r="E56" s="6">
        <v>2.11</v>
      </c>
      <c r="F56" s="7">
        <v>8.7100000000000009</v>
      </c>
      <c r="G56" s="7" t="s">
        <v>15</v>
      </c>
      <c r="H56" s="7">
        <v>9.9099999999999994E-2</v>
      </c>
      <c r="I56" s="6">
        <v>0.63</v>
      </c>
      <c r="J56" s="8">
        <v>0</v>
      </c>
      <c r="K56" s="6">
        <v>1</v>
      </c>
      <c r="L56" s="8">
        <v>0.66500000000000004</v>
      </c>
      <c r="M56" s="8">
        <v>0.13300000000000001</v>
      </c>
      <c r="N56" s="6">
        <v>71.47</v>
      </c>
      <c r="O56" t="str">
        <f>IF(ISNA(MATCH(#REF!,[1]ChemProps!$B$5:$B$306,0)),"New","")</f>
        <v/>
      </c>
    </row>
    <row r="57" spans="1:15" ht="30.75" thickBot="1" x14ac:dyDescent="0.3">
      <c r="A57" s="4" t="s">
        <v>41</v>
      </c>
      <c r="B57" s="17" t="str">
        <f>INDEX('Supplemntary 5'!A$2:B$95,MATCH(A57,'Supplemntary 5'!A$2:A$95,0),2)</f>
        <v>69327-76-0</v>
      </c>
      <c r="C57" s="5" t="s">
        <v>14</v>
      </c>
      <c r="D57" s="6">
        <v>305.44</v>
      </c>
      <c r="E57" s="6">
        <v>4.3</v>
      </c>
      <c r="F57" s="7">
        <v>7.69</v>
      </c>
      <c r="G57" s="7" t="s">
        <v>15</v>
      </c>
      <c r="H57" s="7">
        <v>2.0000000000000001E-4</v>
      </c>
      <c r="I57" s="6">
        <v>2.98</v>
      </c>
      <c r="J57" s="8">
        <v>15</v>
      </c>
      <c r="K57" s="6">
        <v>1</v>
      </c>
      <c r="L57" s="8">
        <v>1.2999999999999999E-3</v>
      </c>
      <c r="M57" s="8">
        <v>2.5499999999999998</v>
      </c>
      <c r="N57" s="6">
        <v>688.16</v>
      </c>
      <c r="O57" t="str">
        <f>IF(ISNA(MATCH(#REF!,[1]ChemProps!$B$5:$B$306,0)),"New","")</f>
        <v/>
      </c>
    </row>
    <row r="58" spans="1:15" ht="30.75" thickBot="1" x14ac:dyDescent="0.3">
      <c r="A58" s="4" t="s">
        <v>44</v>
      </c>
      <c r="B58" s="17" t="str">
        <f>INDEX('Supplemntary 5'!A$2:B$95,MATCH(A58,'Supplemntary 5'!A$2:A$95,0),2)</f>
        <v>58-08-2</v>
      </c>
      <c r="C58" s="5" t="s">
        <v>45</v>
      </c>
      <c r="D58" s="6">
        <v>194.19</v>
      </c>
      <c r="E58" s="6">
        <v>-7.0000000000000007E-2</v>
      </c>
      <c r="F58" s="7">
        <v>1.64</v>
      </c>
      <c r="G58" s="7" t="s">
        <v>15</v>
      </c>
      <c r="H58" s="7">
        <v>0.76370000000000005</v>
      </c>
      <c r="I58" s="6">
        <v>0.45</v>
      </c>
      <c r="J58" s="8">
        <v>0.111</v>
      </c>
      <c r="K58" s="6">
        <v>0.91</v>
      </c>
      <c r="L58" s="8">
        <v>5.1100000000000003</v>
      </c>
      <c r="M58" s="8">
        <v>1.4E-2</v>
      </c>
      <c r="N58" s="6">
        <v>5.6</v>
      </c>
      <c r="O58" t="str">
        <f>IF(ISNA(MATCH(#REF!,[1]ChemProps!$B$5:$B$306,0)),"New","")</f>
        <v/>
      </c>
    </row>
    <row r="59" spans="1:15" ht="30.75" thickBot="1" x14ac:dyDescent="0.3">
      <c r="A59" s="4" t="s">
        <v>48</v>
      </c>
      <c r="B59" s="17" t="str">
        <f>INDEX('Supplemntary 5'!A$2:B$95,MATCH(A59,'Supplemntary 5'!A$2:A$95,0),2)</f>
        <v>63-25-2</v>
      </c>
      <c r="C59" s="5" t="s">
        <v>14</v>
      </c>
      <c r="D59" s="6">
        <v>201.23</v>
      </c>
      <c r="E59" s="6">
        <v>2.36</v>
      </c>
      <c r="F59" s="7">
        <v>2.16</v>
      </c>
      <c r="G59" s="7">
        <v>9.6</v>
      </c>
      <c r="H59" s="7">
        <v>0.75</v>
      </c>
      <c r="I59" s="6">
        <v>2.08</v>
      </c>
      <c r="J59" s="8">
        <v>7.37</v>
      </c>
      <c r="K59" s="6">
        <v>0.67</v>
      </c>
      <c r="L59" s="8">
        <v>5.03</v>
      </c>
      <c r="M59" s="8">
        <v>8.0099999999999995E-4</v>
      </c>
      <c r="N59" s="6">
        <v>3.97</v>
      </c>
      <c r="O59" t="str">
        <f>IF(ISNA(MATCH(#REF!,[1]ChemProps!$B$5:$B$306,0)),"New","")</f>
        <v/>
      </c>
    </row>
    <row r="60" spans="1:15" ht="30.75" thickBot="1" x14ac:dyDescent="0.3">
      <c r="A60" s="4" t="s">
        <v>51</v>
      </c>
      <c r="B60" s="17" t="str">
        <f>INDEX('Supplemntary 5'!A$2:B$95,MATCH(A60,'Supplemntary 5'!A$2:A$95,0),2)</f>
        <v>2921-88-2</v>
      </c>
      <c r="C60" s="5" t="s">
        <v>14</v>
      </c>
      <c r="D60" s="6">
        <v>350.59</v>
      </c>
      <c r="E60" s="6">
        <v>4.96</v>
      </c>
      <c r="F60" s="7" t="s">
        <v>15</v>
      </c>
      <c r="G60" s="7" t="s">
        <v>15</v>
      </c>
      <c r="H60" s="7">
        <v>1.7600000000000001E-2</v>
      </c>
      <c r="I60" s="6">
        <v>22.42</v>
      </c>
      <c r="J60" s="8">
        <v>2.6</v>
      </c>
      <c r="K60" s="6">
        <v>5.0000000000000001E-3</v>
      </c>
      <c r="L60" s="8">
        <v>0.11799999999999999</v>
      </c>
      <c r="M60" s="8">
        <v>8.6600000000000002E-4</v>
      </c>
      <c r="N60" s="6">
        <v>75.48</v>
      </c>
      <c r="O60" t="str">
        <f>IF(ISNA(MATCH(#REF!,[1]ChemProps!$B$5:$B$306,0)),"New","")</f>
        <v/>
      </c>
    </row>
    <row r="61" spans="1:15" ht="30.75" thickBot="1" x14ac:dyDescent="0.3">
      <c r="A61" s="4" t="s">
        <v>52</v>
      </c>
      <c r="B61" s="17" t="str">
        <f>INDEX('Supplemntary 5'!A$2:B$95,MATCH(A61,'Supplemntary 5'!A$2:A$95,0),2)</f>
        <v>210880-92-5</v>
      </c>
      <c r="C61" s="5" t="s">
        <v>14</v>
      </c>
      <c r="D61" s="6">
        <v>249.68</v>
      </c>
      <c r="E61" s="6">
        <v>0.64</v>
      </c>
      <c r="F61" s="7">
        <v>7.54</v>
      </c>
      <c r="G61" s="7">
        <v>10.29</v>
      </c>
      <c r="H61" s="7">
        <v>0.51719999999999999</v>
      </c>
      <c r="I61" s="6">
        <v>0.43</v>
      </c>
      <c r="J61" s="8">
        <v>10.5</v>
      </c>
      <c r="K61" s="6">
        <v>1</v>
      </c>
      <c r="L61" s="8">
        <v>3.47</v>
      </c>
      <c r="M61" s="8">
        <v>1.2600000000000001E-3</v>
      </c>
      <c r="N61" s="6">
        <v>1.18</v>
      </c>
      <c r="O61" t="str">
        <f>IF(ISNA(MATCH(#REF!,[1]ChemProps!$B$5:$B$306,0)),"New","")</f>
        <v/>
      </c>
    </row>
    <row r="62" spans="1:15" ht="30.75" thickBot="1" x14ac:dyDescent="0.3">
      <c r="A62" s="4" t="s">
        <v>56</v>
      </c>
      <c r="B62" s="17" t="str">
        <f>INDEX('Supplemntary 5'!A$2:B$95,MATCH(A62,'Supplemntary 5'!A$2:A$95,0),2)</f>
        <v>121552-61-2</v>
      </c>
      <c r="C62" s="5" t="s">
        <v>57</v>
      </c>
      <c r="D62" s="6">
        <v>225.13</v>
      </c>
      <c r="E62" s="6">
        <v>4</v>
      </c>
      <c r="F62" s="7">
        <v>3.02</v>
      </c>
      <c r="G62" s="7" t="s">
        <v>15</v>
      </c>
      <c r="H62" s="7">
        <v>1E-3</v>
      </c>
      <c r="I62" s="6">
        <v>0.63</v>
      </c>
      <c r="J62" s="8">
        <v>19.3</v>
      </c>
      <c r="K62" s="6">
        <v>1</v>
      </c>
      <c r="L62" s="8">
        <v>7.0000000000000001E-3</v>
      </c>
      <c r="M62" s="8">
        <v>0.38200000000000001</v>
      </c>
      <c r="N62" s="6">
        <v>218.05</v>
      </c>
      <c r="O62" t="str">
        <f>IF(ISNA(MATCH(#REF!,[1]ChemProps!$B$5:$B$306,0)),"New","")</f>
        <v/>
      </c>
    </row>
    <row r="63" spans="1:15" ht="30.75" thickBot="1" x14ac:dyDescent="0.3">
      <c r="A63" s="4" t="s">
        <v>62</v>
      </c>
      <c r="B63" s="17" t="str">
        <f>INDEX('Supplemntary 5'!A$2:B$95,MATCH(A63,'Supplemntary 5'!A$2:A$95,0),2)</f>
        <v>962-58-3</v>
      </c>
      <c r="C63" s="5" t="s">
        <v>14</v>
      </c>
      <c r="D63" s="6">
        <v>288</v>
      </c>
      <c r="E63" s="6">
        <v>2.0699999999999998</v>
      </c>
      <c r="F63" s="7">
        <v>4.26</v>
      </c>
      <c r="G63" s="7" t="s">
        <v>15</v>
      </c>
      <c r="H63" s="7">
        <v>0.31059999999999999</v>
      </c>
      <c r="I63" s="6">
        <v>1.29</v>
      </c>
      <c r="J63" s="8">
        <v>57.3</v>
      </c>
      <c r="K63" s="6">
        <v>1</v>
      </c>
      <c r="L63" s="8">
        <v>2.08</v>
      </c>
      <c r="M63" s="8">
        <v>4.1800000000000002E-4</v>
      </c>
      <c r="N63" s="6">
        <v>2.86</v>
      </c>
      <c r="O63" t="str">
        <f>IF(ISNA(MATCH(#REF!,[1]ChemProps!$B$5:$B$306,0)),"New","")</f>
        <v/>
      </c>
    </row>
    <row r="64" spans="1:15" ht="30.75" thickBot="1" x14ac:dyDescent="0.3">
      <c r="A64" s="4" t="s">
        <v>63</v>
      </c>
      <c r="B64" s="17" t="str">
        <f>INDEX('Supplemntary 5'!A$2:B$95,MATCH(A64,'Supplemntary 5'!A$2:A$95,0),2)</f>
        <v>84-74-2</v>
      </c>
      <c r="C64" s="5" t="s">
        <v>39</v>
      </c>
      <c r="D64" s="6">
        <v>278.35000000000002</v>
      </c>
      <c r="E64" s="6">
        <v>4.5</v>
      </c>
      <c r="F64" s="7" t="s">
        <v>15</v>
      </c>
      <c r="G64" s="7" t="s">
        <v>15</v>
      </c>
      <c r="H64" s="7">
        <v>2.8000000000000001E-2</v>
      </c>
      <c r="I64" s="6">
        <v>16.03</v>
      </c>
      <c r="J64" s="8">
        <v>42.5</v>
      </c>
      <c r="K64" s="6">
        <v>5.0000000000000001E-3</v>
      </c>
      <c r="L64" s="8">
        <v>0.188</v>
      </c>
      <c r="M64" s="8">
        <v>3.3300000000000003E-5</v>
      </c>
      <c r="N64" s="6">
        <v>36.19</v>
      </c>
      <c r="O64" t="str">
        <f>IF(ISNA(MATCH(#REF!,[1]ChemProps!$B$5:$B$306,0)),"New","")</f>
        <v/>
      </c>
    </row>
    <row r="65" spans="1:15" ht="30.75" thickBot="1" x14ac:dyDescent="0.3">
      <c r="A65" s="4" t="s">
        <v>64</v>
      </c>
      <c r="B65" s="17" t="str">
        <f>INDEX('Supplemntary 5'!A$2:B$95,MATCH(A65,'Supplemntary 5'!A$2:A$95,0),2)</f>
        <v>94-75-7</v>
      </c>
      <c r="C65" s="5" t="s">
        <v>19</v>
      </c>
      <c r="D65" s="6">
        <v>221.04</v>
      </c>
      <c r="E65" s="6">
        <v>2.81</v>
      </c>
      <c r="F65" s="7">
        <v>3.02</v>
      </c>
      <c r="G65" s="7" t="s">
        <v>15</v>
      </c>
      <c r="H65" s="7">
        <v>4.41E-2</v>
      </c>
      <c r="I65" s="6">
        <v>0.7</v>
      </c>
      <c r="J65" s="8">
        <v>0</v>
      </c>
      <c r="K65" s="6">
        <v>1</v>
      </c>
      <c r="L65" s="8">
        <v>0.29599999999999999</v>
      </c>
      <c r="M65" s="8">
        <v>0.29799999999999999</v>
      </c>
      <c r="N65" s="6">
        <v>149.47</v>
      </c>
      <c r="O65" t="str">
        <f>IF(ISNA(MATCH(#REF!,[1]ChemProps!$B$5:$B$306,0)),"New","")</f>
        <v/>
      </c>
    </row>
    <row r="66" spans="1:15" ht="30.75" thickBot="1" x14ac:dyDescent="0.3">
      <c r="A66" s="4" t="s">
        <v>65</v>
      </c>
      <c r="B66" s="17" t="str">
        <f>INDEX('Supplemntary 5'!A$2:B$95,MATCH(A66,'Supplemntary 5'!A$2:A$95,0),2)</f>
        <v>141-66-2</v>
      </c>
      <c r="C66" s="5" t="s">
        <v>14</v>
      </c>
      <c r="D66" s="6">
        <v>237.19</v>
      </c>
      <c r="E66" s="6">
        <v>0</v>
      </c>
      <c r="F66" s="7">
        <v>0.21</v>
      </c>
      <c r="G66" s="7" t="s">
        <v>15</v>
      </c>
      <c r="H66" s="7">
        <v>0.82330000000000003</v>
      </c>
      <c r="I66" s="6">
        <v>0.47</v>
      </c>
      <c r="J66" s="8">
        <v>0.94</v>
      </c>
      <c r="K66" s="6">
        <v>1</v>
      </c>
      <c r="L66" s="8">
        <v>5.52</v>
      </c>
      <c r="M66" s="8">
        <v>5.6899999999999997E-3</v>
      </c>
      <c r="N66" s="6">
        <v>3.05</v>
      </c>
      <c r="O66" t="str">
        <f>IF(ISNA(MATCH(#REF!,[1]ChemProps!$B$5:$B$306,0)),"New","")</f>
        <v/>
      </c>
    </row>
    <row r="67" spans="1:15" ht="45.75" thickBot="1" x14ac:dyDescent="0.3">
      <c r="A67" s="4" t="s">
        <v>70</v>
      </c>
      <c r="B67" s="17" t="str">
        <f>INDEX('Supplemntary 5'!A$2:B$95,MATCH(A67,'Supplemntary 5'!A$2:A$95,0),2)</f>
        <v>57-41-0</v>
      </c>
      <c r="C67" s="5" t="s">
        <v>71</v>
      </c>
      <c r="D67" s="6">
        <v>252.27</v>
      </c>
      <c r="E67" s="6">
        <v>2.4700000000000002</v>
      </c>
      <c r="F67" s="7">
        <v>6.95</v>
      </c>
      <c r="G67" s="7">
        <v>11.31</v>
      </c>
      <c r="H67" s="7">
        <v>6.7900000000000002E-2</v>
      </c>
      <c r="I67" s="6">
        <v>0.66</v>
      </c>
      <c r="J67" s="8">
        <v>0.72299999999999998</v>
      </c>
      <c r="K67" s="6">
        <v>0.59</v>
      </c>
      <c r="L67" s="8">
        <v>0.45600000000000002</v>
      </c>
      <c r="M67" s="8">
        <v>6.3500000000000001E-2</v>
      </c>
      <c r="N67" s="6">
        <v>33.42</v>
      </c>
      <c r="O67" t="str">
        <f>IF(ISNA(MATCH(#REF!,[1]ChemProps!$B$5:$B$306,0)),"New","")</f>
        <v/>
      </c>
    </row>
    <row r="68" spans="1:15" ht="30.75" thickBot="1" x14ac:dyDescent="0.3">
      <c r="A68" s="4" t="s">
        <v>74</v>
      </c>
      <c r="B68" s="17" t="str">
        <f>INDEX('Supplemntary 5'!A$2:B$95,MATCH(A68,'Supplemntary 5'!A$2:A$95,0),2)</f>
        <v>330-54-1</v>
      </c>
      <c r="C68" s="5" t="s">
        <v>19</v>
      </c>
      <c r="D68" s="6">
        <v>233.09</v>
      </c>
      <c r="E68" s="6">
        <v>2.68</v>
      </c>
      <c r="F68" s="7">
        <v>11.39</v>
      </c>
      <c r="G68" s="7" t="s">
        <v>15</v>
      </c>
      <c r="H68" s="7">
        <v>0.18559999999999999</v>
      </c>
      <c r="I68" s="6">
        <v>2.59</v>
      </c>
      <c r="J68" s="8">
        <v>6.07</v>
      </c>
      <c r="K68" s="6">
        <v>1</v>
      </c>
      <c r="L68" s="8">
        <v>1.25</v>
      </c>
      <c r="M68" s="8">
        <v>6.2399999999999999E-3</v>
      </c>
      <c r="N68" s="6">
        <v>20.47</v>
      </c>
      <c r="O68" t="str">
        <f>IF(ISNA(MATCH(#REF!,[1]ChemProps!$B$5:$B$306,0)),"New","")</f>
        <v/>
      </c>
    </row>
    <row r="69" spans="1:15" ht="30.75" thickBot="1" x14ac:dyDescent="0.3">
      <c r="A69" s="4" t="s">
        <v>76</v>
      </c>
      <c r="B69" s="17" t="str">
        <f>INDEX('Supplemntary 5'!A$2:B$95,MATCH(A69,'Supplemntary 5'!A$2:A$95,0),2)</f>
        <v>153233-91-1</v>
      </c>
      <c r="C69" s="5" t="s">
        <v>17</v>
      </c>
      <c r="D69" s="6">
        <v>359.41</v>
      </c>
      <c r="E69" s="6">
        <v>7.21</v>
      </c>
      <c r="F69" s="7">
        <v>4.84</v>
      </c>
      <c r="G69" s="7" t="s">
        <v>15</v>
      </c>
      <c r="H69" s="7">
        <v>0</v>
      </c>
      <c r="I69" s="6">
        <v>38.47</v>
      </c>
      <c r="J69" s="8">
        <v>17</v>
      </c>
      <c r="K69" s="6">
        <v>1</v>
      </c>
      <c r="L69" s="8">
        <v>3.3599999999999998E-2</v>
      </c>
      <c r="M69" s="8">
        <v>9.0399999999999994E-2</v>
      </c>
      <c r="N69" s="6">
        <v>4483</v>
      </c>
      <c r="O69" t="str">
        <f>IF(ISNA(MATCH(#REF!,[1]ChemProps!$B$5:$B$306,0)),"New","")</f>
        <v/>
      </c>
    </row>
    <row r="70" spans="1:15" ht="30.75" thickBot="1" x14ac:dyDescent="0.3">
      <c r="A70" s="4" t="s">
        <v>77</v>
      </c>
      <c r="B70" s="17" t="str">
        <f>INDEX('Supplemntary 5'!A$2:B$95,MATCH(A70,'Supplemntary 5'!A$2:A$95,0),2)</f>
        <v>22224-92-6</v>
      </c>
      <c r="C70" s="5" t="s">
        <v>14</v>
      </c>
      <c r="D70" s="6">
        <v>303.11</v>
      </c>
      <c r="E70" s="6">
        <v>3.23</v>
      </c>
      <c r="F70" s="7">
        <v>9.64</v>
      </c>
      <c r="G70" s="7" t="s">
        <v>15</v>
      </c>
      <c r="H70" s="7">
        <v>3.5700000000000003E-2</v>
      </c>
      <c r="I70" s="6">
        <v>2.0299999999999998</v>
      </c>
      <c r="J70" s="8">
        <v>46.2</v>
      </c>
      <c r="K70" s="6">
        <v>1</v>
      </c>
      <c r="L70" s="8">
        <v>0.24</v>
      </c>
      <c r="M70" s="8">
        <v>4.7499999999999999E-3</v>
      </c>
      <c r="N70" s="6">
        <v>13.53</v>
      </c>
      <c r="O70" t="str">
        <f>IF(ISNA(MATCH(#REF!,[1]ChemProps!$B$5:$B$306,0)),"New","")</f>
        <v/>
      </c>
    </row>
    <row r="71" spans="1:15" ht="30.75" thickBot="1" x14ac:dyDescent="0.3">
      <c r="A71" s="4" t="s">
        <v>78</v>
      </c>
      <c r="B71" s="17" t="str">
        <f>INDEX('Supplemntary 5'!A$2:B$95,MATCH(A71,'Supplemntary 5'!A$2:A$95,0),2)</f>
        <v>72490-01-8</v>
      </c>
      <c r="C71" s="5" t="s">
        <v>14</v>
      </c>
      <c r="D71" s="6">
        <v>301.13</v>
      </c>
      <c r="E71" s="6">
        <v>4.3</v>
      </c>
      <c r="F71" s="7">
        <v>11.13</v>
      </c>
      <c r="G71" s="7" t="s">
        <v>15</v>
      </c>
      <c r="H71" s="7">
        <v>4.1999999999999997E-3</v>
      </c>
      <c r="I71" s="6">
        <v>3.02</v>
      </c>
      <c r="J71" s="8">
        <v>13.8</v>
      </c>
      <c r="K71" s="6">
        <v>1</v>
      </c>
      <c r="L71" s="8">
        <v>2.8199999999999999E-2</v>
      </c>
      <c r="M71" s="8">
        <v>0.13200000000000001</v>
      </c>
      <c r="N71" s="6">
        <v>413.32</v>
      </c>
      <c r="O71" t="str">
        <f>IF(ISNA(MATCH(#REF!,[1]ChemProps!$B$5:$B$306,0)),"New","")</f>
        <v/>
      </c>
    </row>
    <row r="72" spans="1:15" ht="30.75" thickBot="1" x14ac:dyDescent="0.3">
      <c r="A72" s="4" t="s">
        <v>81</v>
      </c>
      <c r="B72" s="17" t="str">
        <f>INDEX('Supplemntary 5'!A$2:B$95,MATCH(A72,'Supplemntary 5'!A$2:A$95,0),2)</f>
        <v>120068-37-3</v>
      </c>
      <c r="C72" s="5" t="s">
        <v>14</v>
      </c>
      <c r="D72" s="6">
        <v>437.15</v>
      </c>
      <c r="E72" s="6">
        <v>4</v>
      </c>
      <c r="F72" s="7" t="s">
        <v>15</v>
      </c>
      <c r="G72" s="7" t="s">
        <v>15</v>
      </c>
      <c r="H72" s="7">
        <v>4.6100000000000002E-2</v>
      </c>
      <c r="I72" s="6">
        <v>10.1</v>
      </c>
      <c r="J72" s="8">
        <v>0.16200000000000001</v>
      </c>
      <c r="K72" s="6">
        <v>0.3</v>
      </c>
      <c r="L72" s="8">
        <v>0.309</v>
      </c>
      <c r="M72" s="8">
        <v>0.15</v>
      </c>
      <c r="N72" s="6">
        <v>1701</v>
      </c>
      <c r="O72" t="str">
        <f>IF(ISNA(MATCH(#REF!,[1]ChemProps!$B$5:$B$306,0)),"New","")</f>
        <v/>
      </c>
    </row>
    <row r="73" spans="1:15" ht="30.75" thickBot="1" x14ac:dyDescent="0.3">
      <c r="A73" s="4" t="s">
        <v>82</v>
      </c>
      <c r="B73" s="17" t="str">
        <f>INDEX('Supplemntary 5'!A$2:B$95,MATCH(A73,'Supplemntary 5'!A$2:A$95,0),2)</f>
        <v>68157-60-8</v>
      </c>
      <c r="C73" s="5" t="s">
        <v>17</v>
      </c>
      <c r="D73" s="6">
        <v>247.68</v>
      </c>
      <c r="E73" s="6">
        <v>3.2</v>
      </c>
      <c r="F73" s="7">
        <v>11.46</v>
      </c>
      <c r="G73" s="7">
        <v>11.67</v>
      </c>
      <c r="H73" s="7">
        <v>3.6650000000000002E-2</v>
      </c>
      <c r="I73" s="6">
        <v>1.97</v>
      </c>
      <c r="J73" s="8">
        <v>13.4</v>
      </c>
      <c r="K73" s="6">
        <v>1</v>
      </c>
      <c r="L73" s="8">
        <v>0.246</v>
      </c>
      <c r="M73" s="8">
        <v>1.54E-2</v>
      </c>
      <c r="N73" s="6">
        <v>33.18</v>
      </c>
      <c r="O73" t="str">
        <f>IF(ISNA(MATCH(#REF!,[1]ChemProps!$B$5:$B$306,0)),"New","")</f>
        <v/>
      </c>
    </row>
    <row r="74" spans="1:15" ht="30.75" thickBot="1" x14ac:dyDescent="0.3">
      <c r="A74" s="4" t="s">
        <v>87</v>
      </c>
      <c r="B74" s="17" t="str">
        <f>INDEX('Supplemntary 5'!A$2:B$95,MATCH(A74,'Supplemntary 5'!A$2:A$95,0),2)</f>
        <v>15687-27-1</v>
      </c>
      <c r="C74" s="10" t="s">
        <v>88</v>
      </c>
      <c r="D74" s="6">
        <v>206.29</v>
      </c>
      <c r="E74" s="6">
        <v>3.97</v>
      </c>
      <c r="F74" s="7">
        <v>4.53</v>
      </c>
      <c r="G74" s="7" t="s">
        <v>15</v>
      </c>
      <c r="H74" s="7">
        <v>1.35E-2</v>
      </c>
      <c r="I74" s="6">
        <v>1.68</v>
      </c>
      <c r="J74" s="8">
        <v>3.31</v>
      </c>
      <c r="K74" s="6">
        <v>0.81</v>
      </c>
      <c r="L74" s="8">
        <v>9.06E-2</v>
      </c>
      <c r="M74" s="8">
        <v>0.126</v>
      </c>
      <c r="N74" s="6">
        <v>151.30000000000001</v>
      </c>
      <c r="O74" t="str">
        <f>IF(ISNA(MATCH(#REF!,[1]ChemProps!$B$5:$B$306,0)),"New","")</f>
        <v/>
      </c>
    </row>
    <row r="75" spans="1:15" ht="30.75" thickBot="1" x14ac:dyDescent="0.3">
      <c r="A75" s="4" t="s">
        <v>91</v>
      </c>
      <c r="B75" s="17" t="str">
        <f>INDEX('Supplemntary 5'!A$2:B$95,MATCH(A75,'Supplemntary 5'!A$2:A$95,0),2)</f>
        <v>82558-50-7</v>
      </c>
      <c r="C75" s="5" t="s">
        <v>19</v>
      </c>
      <c r="D75" s="6">
        <v>332.39</v>
      </c>
      <c r="E75" s="6">
        <v>3.94</v>
      </c>
      <c r="F75" s="7">
        <v>9.19</v>
      </c>
      <c r="G75" s="7">
        <v>0.69</v>
      </c>
      <c r="H75" s="7">
        <v>4.2999999999999997E-2</v>
      </c>
      <c r="I75" s="6">
        <v>8.6300000000000008</v>
      </c>
      <c r="J75" s="8">
        <v>2.06</v>
      </c>
      <c r="K75" s="6">
        <v>1</v>
      </c>
      <c r="L75" s="8">
        <v>0.28899999999999998</v>
      </c>
      <c r="M75" s="8">
        <v>6.9199999999999998E-2</v>
      </c>
      <c r="N75" s="6">
        <v>670.21</v>
      </c>
      <c r="O75" t="str">
        <f>IF(ISNA(MATCH(#REF!,[1]ChemProps!$B$5:$B$306,0)),"New","")</f>
        <v/>
      </c>
    </row>
    <row r="76" spans="1:15" ht="30.75" thickBot="1" x14ac:dyDescent="0.3">
      <c r="A76" s="4" t="s">
        <v>92</v>
      </c>
      <c r="B76" s="17" t="str">
        <f>INDEX('Supplemntary 5'!A$2:B$95,MATCH(A76,'Supplemntary 5'!A$2:A$95,0),2)</f>
        <v>141112-29-0</v>
      </c>
      <c r="C76" s="5" t="s">
        <v>17</v>
      </c>
      <c r="D76" s="6">
        <v>359.32</v>
      </c>
      <c r="E76" s="6">
        <v>2.3199999999999998</v>
      </c>
      <c r="F76" s="7" t="s">
        <v>15</v>
      </c>
      <c r="G76" s="7" t="s">
        <v>15</v>
      </c>
      <c r="H76" s="7">
        <v>8.3000000000000001E-3</v>
      </c>
      <c r="I76" s="6">
        <v>0.3</v>
      </c>
      <c r="J76" s="8">
        <v>23.6</v>
      </c>
      <c r="K76" s="6">
        <v>1</v>
      </c>
      <c r="L76" s="8">
        <v>5.57E-2</v>
      </c>
      <c r="M76" s="8">
        <v>3.9699999999999999E-2</v>
      </c>
      <c r="N76" s="6">
        <v>10.3</v>
      </c>
      <c r="O76" t="str">
        <f>IF(ISNA(MATCH(#REF!,[1]ChemProps!$B$5:$B$306,0)),"New","")</f>
        <v/>
      </c>
    </row>
    <row r="77" spans="1:15" ht="30.75" thickBot="1" x14ac:dyDescent="0.3">
      <c r="A77" s="4" t="s">
        <v>93</v>
      </c>
      <c r="B77" s="17" t="str">
        <f>INDEX('Supplemntary 5'!A$2:B$95,MATCH(A77,'Supplemntary 5'!A$2:A$95,0),2)</f>
        <v>121-75-5</v>
      </c>
      <c r="C77" s="5" t="s">
        <v>14</v>
      </c>
      <c r="D77" s="6">
        <v>330.35</v>
      </c>
      <c r="E77" s="6">
        <v>2.36</v>
      </c>
      <c r="F77" s="7" t="s">
        <v>15</v>
      </c>
      <c r="G77" s="7" t="s">
        <v>15</v>
      </c>
      <c r="H77" s="7">
        <v>0.20799999999999999</v>
      </c>
      <c r="I77" s="6">
        <v>1.58</v>
      </c>
      <c r="J77" s="8">
        <v>42.5</v>
      </c>
      <c r="K77" s="6">
        <v>5.0000000000000001E-3</v>
      </c>
      <c r="L77" s="8">
        <v>1.4</v>
      </c>
      <c r="M77" s="8">
        <v>4.2899999999999996E-6</v>
      </c>
      <c r="N77" s="6">
        <v>2.38</v>
      </c>
      <c r="O77" t="str">
        <f>IF(ISNA(MATCH(#REF!,[1]ChemProps!$B$5:$B$306,0)),"New","")</f>
        <v/>
      </c>
    </row>
    <row r="78" spans="1:15" ht="30.75" thickBot="1" x14ac:dyDescent="0.3">
      <c r="A78" s="4" t="s">
        <v>95</v>
      </c>
      <c r="B78" s="17" t="str">
        <f>INDEX('Supplemntary 5'!A$2:B$95,MATCH(A78,'Supplemntary 5'!A$2:A$95,0),2)</f>
        <v>57837-19-1</v>
      </c>
      <c r="C78" s="5" t="s">
        <v>57</v>
      </c>
      <c r="D78" s="6">
        <v>279.33999999999997</v>
      </c>
      <c r="E78" s="6">
        <v>1.65</v>
      </c>
      <c r="F78" s="7" t="s">
        <v>15</v>
      </c>
      <c r="G78" s="7" t="s">
        <v>15</v>
      </c>
      <c r="H78" s="7">
        <v>0.35399999999999998</v>
      </c>
      <c r="I78" s="6">
        <v>0.76</v>
      </c>
      <c r="J78" s="8">
        <v>4.32</v>
      </c>
      <c r="K78" s="6">
        <v>0.86</v>
      </c>
      <c r="L78" s="8">
        <v>2.38</v>
      </c>
      <c r="M78" s="8">
        <v>3.7699999999999999E-3</v>
      </c>
      <c r="N78" s="6">
        <v>3.76</v>
      </c>
      <c r="O78" t="str">
        <f>IF(ISNA(MATCH(#REF!,[1]ChemProps!$B$5:$B$306,0)),"New","")</f>
        <v/>
      </c>
    </row>
    <row r="79" spans="1:15" ht="30.75" thickBot="1" x14ac:dyDescent="0.3">
      <c r="A79" s="4" t="s">
        <v>97</v>
      </c>
      <c r="B79" s="17" t="str">
        <f>INDEX('Supplemntary 5'!A$2:B$95,MATCH(A79,'Supplemntary 5'!A$2:A$95,0),2)</f>
        <v>298-00-0</v>
      </c>
      <c r="C79" s="5" t="s">
        <v>14</v>
      </c>
      <c r="D79" s="6">
        <v>263.20999999999998</v>
      </c>
      <c r="E79" s="6">
        <v>2.86</v>
      </c>
      <c r="F79" s="7" t="s">
        <v>15</v>
      </c>
      <c r="G79" s="7" t="s">
        <v>15</v>
      </c>
      <c r="H79" s="7">
        <v>1.4149999999999999E-2</v>
      </c>
      <c r="I79" s="6">
        <v>0.56999999999999995</v>
      </c>
      <c r="J79" s="8">
        <v>10.5</v>
      </c>
      <c r="K79" s="6">
        <v>1</v>
      </c>
      <c r="L79" s="8">
        <v>9.4899999999999998E-2</v>
      </c>
      <c r="M79" s="8">
        <v>5.0799999999999998E-2</v>
      </c>
      <c r="N79" s="6">
        <v>26.46</v>
      </c>
      <c r="O79" t="str">
        <f>IF(ISNA(MATCH(#REF!,[1]ChemProps!$B$5:$B$306,0)),"New","")</f>
        <v/>
      </c>
    </row>
    <row r="80" spans="1:15" ht="30.75" thickBot="1" x14ac:dyDescent="0.3">
      <c r="A80" s="4" t="s">
        <v>99</v>
      </c>
      <c r="B80" s="17" t="str">
        <f>INDEX('Supplemntary 5'!A$2:B$95,MATCH(A80,'Supplemntary 5'!A$2:A$95,0),2)</f>
        <v>21087-64-9</v>
      </c>
      <c r="C80" s="5" t="s">
        <v>19</v>
      </c>
      <c r="D80" s="6">
        <v>214.29</v>
      </c>
      <c r="E80" s="6">
        <v>1.7</v>
      </c>
      <c r="F80" s="7">
        <v>2.84</v>
      </c>
      <c r="G80" s="7" t="s">
        <v>15</v>
      </c>
      <c r="H80" s="7">
        <v>0.53700000000000003</v>
      </c>
      <c r="I80" s="6">
        <v>1.08</v>
      </c>
      <c r="J80" s="8">
        <v>0.53500000000000003</v>
      </c>
      <c r="K80" s="6">
        <v>1</v>
      </c>
      <c r="L80" s="8">
        <v>3.6</v>
      </c>
      <c r="M80" s="8">
        <v>1.24E-2</v>
      </c>
      <c r="N80" s="6">
        <v>13.16</v>
      </c>
      <c r="O80" t="str">
        <f>IF(ISNA(MATCH(#REF!,[1]ChemProps!$B$5:$B$306,0)),"New","")</f>
        <v/>
      </c>
    </row>
    <row r="81" spans="1:15" ht="15.75" thickBot="1" x14ac:dyDescent="0.3">
      <c r="A81" s="4" t="s">
        <v>100</v>
      </c>
      <c r="B81" s="17" t="str">
        <f>INDEX('Supplemntary 5'!A$2:B$95,MATCH(A81,'Supplemntary 5'!A$2:A$95,0),2)</f>
        <v>113-48-4</v>
      </c>
      <c r="C81" s="5" t="s">
        <v>17</v>
      </c>
      <c r="D81" s="6">
        <v>275.39</v>
      </c>
      <c r="E81" s="6">
        <v>3.7</v>
      </c>
      <c r="F81" s="7" t="s">
        <v>15</v>
      </c>
      <c r="G81" s="7" t="s">
        <v>15</v>
      </c>
      <c r="H81" s="7">
        <v>0</v>
      </c>
      <c r="I81" s="6">
        <v>1.0900000000000001</v>
      </c>
      <c r="J81" s="8">
        <v>76.599999999999994</v>
      </c>
      <c r="K81" s="6">
        <v>1</v>
      </c>
      <c r="L81" s="8">
        <v>3.6600000000000001E-2</v>
      </c>
      <c r="M81" s="8">
        <v>2.07E-2</v>
      </c>
      <c r="N81" s="6">
        <v>23.65</v>
      </c>
      <c r="O81" t="str">
        <f>IF(ISNA(MATCH(#REF!,[1]ChemProps!$B$5:$B$306,0)),"New","")</f>
        <v/>
      </c>
    </row>
    <row r="82" spans="1:15" ht="15.75" thickBot="1" x14ac:dyDescent="0.3">
      <c r="A82" s="4" t="s">
        <v>103</v>
      </c>
      <c r="B82" s="17" t="str">
        <f>INDEX('Supplemntary 5'!A$2:B$95,MATCH(A82,'Supplemntary 5'!A$2:A$95,0),2)</f>
        <v>54-11-5</v>
      </c>
      <c r="C82" s="5" t="s">
        <v>35</v>
      </c>
      <c r="D82" s="6">
        <v>162.24</v>
      </c>
      <c r="E82" s="6">
        <v>1.17</v>
      </c>
      <c r="F82" s="7">
        <v>8.6</v>
      </c>
      <c r="G82" s="7">
        <v>3.39</v>
      </c>
      <c r="H82" s="7">
        <v>0.76800000000000002</v>
      </c>
      <c r="I82" s="6">
        <v>0.63</v>
      </c>
      <c r="J82" s="8">
        <v>2.34</v>
      </c>
      <c r="K82" s="6">
        <v>0.77</v>
      </c>
      <c r="L82" s="8">
        <v>5.15</v>
      </c>
      <c r="M82" s="8">
        <v>2.5200000000000001E-3</v>
      </c>
      <c r="N82" s="6">
        <v>2.44</v>
      </c>
      <c r="O82" t="str">
        <f>IF(ISNA(MATCH(#REF!,[1]ChemProps!$B$5:$B$306,0)),"New","")</f>
        <v/>
      </c>
    </row>
    <row r="83" spans="1:15" ht="30.75" thickBot="1" x14ac:dyDescent="0.3">
      <c r="A83" s="4" t="s">
        <v>106</v>
      </c>
      <c r="B83" s="17" t="str">
        <f>INDEX('Supplemntary 5'!A$2:B$95,MATCH(A83,'Supplemntary 5'!A$2:A$95,0),2)</f>
        <v>6153-64-6</v>
      </c>
      <c r="C83" s="5" t="s">
        <v>102</v>
      </c>
      <c r="D83" s="6">
        <v>496.46</v>
      </c>
      <c r="E83" s="6">
        <v>-3.97</v>
      </c>
      <c r="F83" s="7" t="s">
        <v>15</v>
      </c>
      <c r="G83" s="7" t="s">
        <v>15</v>
      </c>
      <c r="H83" s="7">
        <v>0.38479999999999998</v>
      </c>
      <c r="I83" s="6">
        <v>0.35</v>
      </c>
      <c r="J83" s="8">
        <v>0</v>
      </c>
      <c r="K83" s="6">
        <v>1</v>
      </c>
      <c r="L83" s="8">
        <v>2.58</v>
      </c>
      <c r="M83" s="8">
        <v>3.4099999999999998E-2</v>
      </c>
      <c r="N83" s="6">
        <v>9.48</v>
      </c>
      <c r="O83" t="str">
        <f>IF(ISNA(MATCH(#REF!,[1]ChemProps!$B$5:$B$306,0)),"New","")</f>
        <v/>
      </c>
    </row>
    <row r="84" spans="1:15" ht="30.75" thickBot="1" x14ac:dyDescent="0.3">
      <c r="A84" s="4" t="s">
        <v>107</v>
      </c>
      <c r="B84" s="17" t="str">
        <f>INDEX('Supplemntary 5'!A$2:B$95,MATCH(A84,'Supplemntary 5'!A$2:A$95,0),2)</f>
        <v>103-90-2</v>
      </c>
      <c r="C84" s="5" t="s">
        <v>32</v>
      </c>
      <c r="D84" s="6">
        <v>151.16999999999999</v>
      </c>
      <c r="E84" s="6">
        <v>0.46</v>
      </c>
      <c r="F84" s="7">
        <v>10.02</v>
      </c>
      <c r="G84" s="7">
        <v>12.3</v>
      </c>
      <c r="H84" s="7">
        <v>0.65100000000000002</v>
      </c>
      <c r="I84" s="6">
        <v>0.46</v>
      </c>
      <c r="J84" s="8">
        <v>0.72299999999999998</v>
      </c>
      <c r="K84" s="6">
        <v>0.92</v>
      </c>
      <c r="L84" s="8">
        <v>4.37</v>
      </c>
      <c r="M84" s="8">
        <v>8.2000000000000007E-3</v>
      </c>
      <c r="N84" s="6">
        <v>3.78</v>
      </c>
      <c r="O84" t="str">
        <f>IF(ISNA(MATCH(#REF!,[1]ChemProps!$B$5:$B$306,0)),"New","")</f>
        <v/>
      </c>
    </row>
    <row r="85" spans="1:15" ht="30.75" thickBot="1" x14ac:dyDescent="0.3">
      <c r="A85" s="4" t="s">
        <v>108</v>
      </c>
      <c r="B85" s="17" t="str">
        <f>INDEX('Supplemntary 5'!A$2:B$95,MATCH(A85,'Supplemntary 5'!A$2:A$95,0),2)</f>
        <v>56-38-2</v>
      </c>
      <c r="C85" s="5" t="s">
        <v>14</v>
      </c>
      <c r="D85" s="6">
        <v>291.26</v>
      </c>
      <c r="E85" s="6">
        <v>3.83</v>
      </c>
      <c r="F85" s="7" t="s">
        <v>15</v>
      </c>
      <c r="G85" s="7" t="s">
        <v>15</v>
      </c>
      <c r="H85" s="7">
        <v>0</v>
      </c>
      <c r="I85" s="6">
        <v>1.39</v>
      </c>
      <c r="J85" s="8">
        <v>3.32</v>
      </c>
      <c r="K85" s="6">
        <v>1</v>
      </c>
      <c r="L85" s="8">
        <v>3.6600000000000001E-2</v>
      </c>
      <c r="M85" s="8">
        <v>0.40100000000000002</v>
      </c>
      <c r="N85" s="6">
        <v>536.07000000000005</v>
      </c>
      <c r="O85" t="str">
        <f>IF(ISNA(MATCH(#REF!,[1]ChemProps!$B$5:$B$306,0)),"New","")</f>
        <v/>
      </c>
    </row>
    <row r="86" spans="1:15" ht="30.75" thickBot="1" x14ac:dyDescent="0.3">
      <c r="A86" s="4" t="s">
        <v>116</v>
      </c>
      <c r="B86" s="17" t="str">
        <f>INDEX('Supplemntary 5'!A$2:B$95,MATCH(A86,'Supplemntary 5'!A$2:A$95,0),2)</f>
        <v>1763-23-1</v>
      </c>
      <c r="C86" s="5" t="s">
        <v>39</v>
      </c>
      <c r="D86" s="6">
        <v>500.13</v>
      </c>
      <c r="E86" s="6">
        <v>6.28</v>
      </c>
      <c r="F86" s="7" t="s">
        <v>15</v>
      </c>
      <c r="G86" s="7" t="s">
        <v>15</v>
      </c>
      <c r="H86" s="7">
        <v>0.02</v>
      </c>
      <c r="I86" s="6">
        <v>37.9</v>
      </c>
      <c r="J86" s="8">
        <v>0</v>
      </c>
      <c r="K86" s="6">
        <v>1</v>
      </c>
      <c r="L86" s="8">
        <v>0.13400000000000001</v>
      </c>
      <c r="M86" s="8">
        <v>52.6</v>
      </c>
      <c r="N86" s="6">
        <v>31190</v>
      </c>
      <c r="O86" t="str">
        <f>IF(ISNA(MATCH(#REF!,[1]ChemProps!$B$5:$B$306,0)),"New","")</f>
        <v/>
      </c>
    </row>
    <row r="87" spans="1:15" ht="30.75" thickBot="1" x14ac:dyDescent="0.3">
      <c r="A87" s="4" t="s">
        <v>117</v>
      </c>
      <c r="B87" s="17" t="str">
        <f>INDEX('Supplemntary 5'!A$2:B$95,MATCH(A87,'Supplemntary 5'!A$2:A$95,0),2)</f>
        <v>50-06-6</v>
      </c>
      <c r="C87" s="5" t="s">
        <v>115</v>
      </c>
      <c r="D87" s="6">
        <v>232.24</v>
      </c>
      <c r="E87" s="6">
        <v>1.47</v>
      </c>
      <c r="F87" s="7">
        <v>7.22</v>
      </c>
      <c r="G87" s="7">
        <v>10.23</v>
      </c>
      <c r="H87" s="7">
        <v>0.184</v>
      </c>
      <c r="I87" s="6">
        <v>0.41</v>
      </c>
      <c r="J87" s="8">
        <v>0</v>
      </c>
      <c r="K87" s="6">
        <v>1</v>
      </c>
      <c r="L87" s="8">
        <v>1.24</v>
      </c>
      <c r="M87" s="8">
        <v>7.1099999999999997E-2</v>
      </c>
      <c r="N87" s="6">
        <v>22.81</v>
      </c>
      <c r="O87" t="str">
        <f>IF(ISNA(MATCH(#REF!,[1]ChemProps!$B$5:$B$306,0)),"New","")</f>
        <v/>
      </c>
    </row>
    <row r="88" spans="1:15" ht="30.75" thickBot="1" x14ac:dyDescent="0.3">
      <c r="A88" s="4" t="s">
        <v>122</v>
      </c>
      <c r="B88" s="17" t="str">
        <f>INDEX('Supplemntary 5'!A$2:B$95,MATCH(A88,'Supplemntary 5'!A$2:A$95,0),2)</f>
        <v>31218-83-4</v>
      </c>
      <c r="C88" s="5" t="s">
        <v>14</v>
      </c>
      <c r="D88" s="6">
        <v>281.31</v>
      </c>
      <c r="E88" s="6">
        <v>3.82</v>
      </c>
      <c r="F88" s="7" t="s">
        <v>15</v>
      </c>
      <c r="G88" s="7" t="s">
        <v>15</v>
      </c>
      <c r="H88" s="7">
        <v>1.5900000000000001E-2</v>
      </c>
      <c r="I88" s="6">
        <v>3.37</v>
      </c>
      <c r="J88" s="8">
        <v>9.77</v>
      </c>
      <c r="K88" s="6">
        <v>1</v>
      </c>
      <c r="L88" s="8">
        <v>0.107</v>
      </c>
      <c r="M88" s="8">
        <v>4.8300000000000003E-2</v>
      </c>
      <c r="N88" s="6">
        <v>172</v>
      </c>
      <c r="O88" t="str">
        <f>IF(ISNA(MATCH(#REF!,[1]ChemProps!$B$5:$B$306,0)),"New","")</f>
        <v/>
      </c>
    </row>
    <row r="89" spans="1:15" ht="30.75" thickBot="1" x14ac:dyDescent="0.3">
      <c r="A89" s="4" t="s">
        <v>125</v>
      </c>
      <c r="B89" s="17" t="str">
        <f>INDEX('Supplemntary 5'!A$2:B$95,MATCH(A89,'Supplemntary 5'!A$2:A$95,0),2)</f>
        <v>175013-18-0</v>
      </c>
      <c r="C89" s="5" t="s">
        <v>57</v>
      </c>
      <c r="D89" s="6">
        <v>387.82</v>
      </c>
      <c r="E89" s="6">
        <v>5.45</v>
      </c>
      <c r="F89" s="7" t="s">
        <v>15</v>
      </c>
      <c r="G89" s="7" t="s">
        <v>15</v>
      </c>
      <c r="H89" s="7">
        <v>7.9000000000000001E-4</v>
      </c>
      <c r="I89" s="6">
        <v>7.63</v>
      </c>
      <c r="J89" s="8">
        <v>35</v>
      </c>
      <c r="K89" s="6">
        <v>1</v>
      </c>
      <c r="L89" s="8">
        <v>5.3E-3</v>
      </c>
      <c r="M89" s="8">
        <v>0.3</v>
      </c>
      <c r="N89" s="6">
        <v>2410</v>
      </c>
      <c r="O89" t="str">
        <f>IF(ISNA(MATCH(#REF!,[1]ChemProps!$B$5:$B$306,0)),"New","")</f>
        <v/>
      </c>
    </row>
    <row r="90" spans="1:15" ht="30.75" thickBot="1" x14ac:dyDescent="0.3">
      <c r="A90" s="4" t="s">
        <v>126</v>
      </c>
      <c r="B90" s="17" t="str">
        <f>INDEX('Supplemntary 5'!A$2:B$95,MATCH(A90,'Supplemntary 5'!A$2:A$95,0),2)</f>
        <v>123343-16-8</v>
      </c>
      <c r="C90" s="5" t="s">
        <v>19</v>
      </c>
      <c r="D90" s="6">
        <v>384.74</v>
      </c>
      <c r="E90" s="6">
        <v>2.74</v>
      </c>
      <c r="F90" s="7" t="s">
        <v>15</v>
      </c>
      <c r="G90" s="7" t="s">
        <v>15</v>
      </c>
      <c r="H90" s="7">
        <v>2.8000000000000001E-2</v>
      </c>
      <c r="I90" s="6">
        <v>0.72</v>
      </c>
      <c r="J90" s="8">
        <v>1.99</v>
      </c>
      <c r="K90" s="6">
        <v>1</v>
      </c>
      <c r="L90" s="8">
        <v>0.188</v>
      </c>
      <c r="M90" s="8">
        <v>0.109</v>
      </c>
      <c r="N90" s="6">
        <v>71.209999999999994</v>
      </c>
      <c r="O90" t="str">
        <f>IF(ISNA(MATCH(#REF!,[1]ChemProps!$B$5:$B$306,0)),"New","")</f>
        <v/>
      </c>
    </row>
    <row r="91" spans="1:15" ht="30.75" thickBot="1" x14ac:dyDescent="0.3">
      <c r="A91" s="4" t="s">
        <v>128</v>
      </c>
      <c r="B91" s="17" t="str">
        <f>INDEX('Supplemntary 5'!A$2:B$95,MATCH(A91,'Supplemntary 5'!A$2:A$95,0),2)</f>
        <v>83-79-4</v>
      </c>
      <c r="C91" s="5" t="s">
        <v>14</v>
      </c>
      <c r="D91" s="6">
        <v>394.43</v>
      </c>
      <c r="E91" s="6">
        <v>4.0999999999999996</v>
      </c>
      <c r="F91" s="7">
        <v>7.62</v>
      </c>
      <c r="G91" s="7">
        <v>4.2</v>
      </c>
      <c r="H91" s="7">
        <v>4.1000000000000002E-2</v>
      </c>
      <c r="I91" s="6">
        <v>10.99</v>
      </c>
      <c r="J91" s="8">
        <v>22.7</v>
      </c>
      <c r="K91" s="6">
        <v>1</v>
      </c>
      <c r="L91" s="8">
        <v>0.27500000000000002</v>
      </c>
      <c r="M91" s="8">
        <v>8.3199999999999993E-3</v>
      </c>
      <c r="N91" s="6">
        <v>126.72</v>
      </c>
      <c r="O91" t="str">
        <f>IF(ISNA(MATCH(#REF!,[1]ChemProps!$B$5:$B$306,0)),"New","")</f>
        <v/>
      </c>
    </row>
    <row r="92" spans="1:15" ht="30.75" thickBot="1" x14ac:dyDescent="0.3">
      <c r="A92" s="4" t="s">
        <v>132</v>
      </c>
      <c r="B92" s="17" t="str">
        <f>INDEX('Supplemntary 5'!A$2:B$95,MATCH(A92,'Supplemntary 5'!A$2:A$95,0),2)</f>
        <v>117718-60-2</v>
      </c>
      <c r="C92" s="5" t="s">
        <v>17</v>
      </c>
      <c r="D92" s="6">
        <v>396.38</v>
      </c>
      <c r="E92" s="6">
        <v>3.89</v>
      </c>
      <c r="F92" s="7">
        <v>1.18</v>
      </c>
      <c r="G92" s="7" t="s">
        <v>15</v>
      </c>
      <c r="H92" s="7">
        <v>1.0999999999999999E-2</v>
      </c>
      <c r="I92" s="6">
        <v>2.9</v>
      </c>
      <c r="J92" s="8">
        <v>41.2</v>
      </c>
      <c r="K92" s="6">
        <v>1</v>
      </c>
      <c r="L92" s="8">
        <v>7.4099999999999999E-2</v>
      </c>
      <c r="M92" s="8">
        <v>1.7299999999999999E-2</v>
      </c>
      <c r="N92" s="6">
        <v>56.52</v>
      </c>
      <c r="O92" t="str">
        <f>IF(ISNA(MATCH(#REF!,[1]ChemProps!$B$5:$B$306,0)),"New","")</f>
        <v/>
      </c>
    </row>
    <row r="93" spans="1:15" ht="30.75" thickBot="1" x14ac:dyDescent="0.3">
      <c r="A93" s="4" t="s">
        <v>134</v>
      </c>
      <c r="B93" s="17" t="str">
        <f>INDEX('Supplemntary 5'!A$2:B$95,MATCH(A93,'Supplemntary 5'!A$2:A$95,0),2)</f>
        <v>43121-43-3</v>
      </c>
      <c r="C93" s="5" t="s">
        <v>57</v>
      </c>
      <c r="D93" s="6">
        <v>293.75</v>
      </c>
      <c r="E93" s="6">
        <v>2.77</v>
      </c>
      <c r="F93" s="7">
        <v>2.2200000000000002</v>
      </c>
      <c r="G93" s="7" t="s">
        <v>15</v>
      </c>
      <c r="H93" s="7">
        <v>5.7099999999999998E-2</v>
      </c>
      <c r="I93" s="6">
        <v>1.25</v>
      </c>
      <c r="J93" s="8">
        <v>16.3</v>
      </c>
      <c r="K93" s="6">
        <v>1</v>
      </c>
      <c r="L93" s="8">
        <v>0.38300000000000001</v>
      </c>
      <c r="M93" s="8">
        <v>8.1799999999999998E-3</v>
      </c>
      <c r="N93" s="6">
        <v>11.99</v>
      </c>
      <c r="O93" t="str">
        <f>IF(ISNA(MATCH(#REF!,[1]ChemProps!$B$5:$B$306,0)),"New","")</f>
        <v/>
      </c>
    </row>
    <row r="94" spans="1:15" ht="30.75" thickBot="1" x14ac:dyDescent="0.3">
      <c r="A94" s="4" t="s">
        <v>135</v>
      </c>
      <c r="B94" s="17" t="str">
        <f>INDEX('Supplemntary 5'!A$2:B$95,MATCH(A94,'Supplemntary 5'!A$2:A$95,0),2)</f>
        <v>3380-34-5</v>
      </c>
      <c r="C94" s="5" t="s">
        <v>136</v>
      </c>
      <c r="D94" s="6">
        <v>289.54000000000002</v>
      </c>
      <c r="E94" s="6">
        <v>4.76</v>
      </c>
      <c r="F94" s="7">
        <v>7.74</v>
      </c>
      <c r="G94" s="7" t="s">
        <v>15</v>
      </c>
      <c r="H94" s="7">
        <v>0</v>
      </c>
      <c r="I94" s="6">
        <v>6.64</v>
      </c>
      <c r="J94" s="8">
        <v>83.8</v>
      </c>
      <c r="K94" s="6">
        <v>1</v>
      </c>
      <c r="L94" s="8">
        <v>3.3599999999999998E-2</v>
      </c>
      <c r="M94" s="8">
        <v>1.89E-2</v>
      </c>
      <c r="N94" s="6">
        <v>147.41999999999999</v>
      </c>
      <c r="O94" t="str">
        <f>IF(ISNA(MATCH(#REF!,[1]ChemProps!$B$5:$B$306,0)),"New","")</f>
        <v/>
      </c>
    </row>
    <row r="95" spans="1:15" ht="30.75" thickBot="1" x14ac:dyDescent="0.3">
      <c r="A95" s="4" t="s">
        <v>140</v>
      </c>
      <c r="B95" s="17" t="str">
        <f>INDEX('Supplemntary 5'!A$2:B$95,MATCH(A95,'Supplemntary 5'!A$2:A$95,0),2)</f>
        <v>156052-68-5</v>
      </c>
      <c r="C95" s="5" t="s">
        <v>57</v>
      </c>
      <c r="D95" s="6">
        <v>336.64</v>
      </c>
      <c r="E95" s="6">
        <v>4.3499999999999996</v>
      </c>
      <c r="F95" s="7" t="s">
        <v>15</v>
      </c>
      <c r="G95" s="7" t="s">
        <v>15</v>
      </c>
      <c r="H95" s="7">
        <v>5.1500000000000001E-3</v>
      </c>
      <c r="I95" s="6">
        <v>3.9</v>
      </c>
      <c r="J95" s="8">
        <v>28.8</v>
      </c>
      <c r="K95" s="6">
        <v>1</v>
      </c>
      <c r="L95" s="8">
        <v>3.4599999999999999E-2</v>
      </c>
      <c r="M95" s="8">
        <v>5.2600000000000001E-2</v>
      </c>
      <c r="N95" s="6">
        <v>221.91</v>
      </c>
      <c r="O95" t="str">
        <f>IF(ISNA(MATCH(#REF!,[1]ChemProps!$B$5:$B$306,0)),"New","")</f>
        <v/>
      </c>
    </row>
  </sheetData>
  <sortState ref="A2:P95">
    <sortCondition descending="1" ref="O2:O95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opLeftCell="A80" workbookViewId="0">
      <selection activeCell="B14" sqref="B14"/>
    </sheetView>
  </sheetViews>
  <sheetFormatPr defaultRowHeight="15" x14ac:dyDescent="0.25"/>
  <sheetData>
    <row r="1" spans="1:2" ht="30.75" thickBot="1" x14ac:dyDescent="0.3">
      <c r="A1" s="13" t="s">
        <v>230</v>
      </c>
      <c r="B1" s="3" t="s">
        <v>231</v>
      </c>
    </row>
    <row r="2" spans="1:2" ht="30.75" thickBot="1" x14ac:dyDescent="0.3">
      <c r="A2" s="4" t="s">
        <v>13</v>
      </c>
      <c r="B2" s="7" t="s">
        <v>232</v>
      </c>
    </row>
    <row r="3" spans="1:2" ht="30.75" thickBot="1" x14ac:dyDescent="0.3">
      <c r="A3" s="4" t="s">
        <v>16</v>
      </c>
      <c r="B3" s="7" t="s">
        <v>141</v>
      </c>
    </row>
    <row r="4" spans="1:2" ht="30.75" thickBot="1" x14ac:dyDescent="0.3">
      <c r="A4" s="4" t="s">
        <v>18</v>
      </c>
      <c r="B4" s="7" t="s">
        <v>142</v>
      </c>
    </row>
    <row r="5" spans="1:2" ht="30.75" thickBot="1" x14ac:dyDescent="0.3">
      <c r="A5" s="4" t="s">
        <v>20</v>
      </c>
      <c r="B5" s="7" t="s">
        <v>143</v>
      </c>
    </row>
    <row r="6" spans="1:2" ht="30.75" thickBot="1" x14ac:dyDescent="0.3">
      <c r="A6" s="4" t="s">
        <v>22</v>
      </c>
      <c r="B6" s="7" t="s">
        <v>144</v>
      </c>
    </row>
    <row r="7" spans="1:2" ht="45.75" thickBot="1" x14ac:dyDescent="0.3">
      <c r="A7" s="4" t="s">
        <v>23</v>
      </c>
      <c r="B7" s="7" t="s">
        <v>145</v>
      </c>
    </row>
    <row r="8" spans="1:2" ht="30.75" thickBot="1" x14ac:dyDescent="0.3">
      <c r="A8" s="4" t="s">
        <v>25</v>
      </c>
      <c r="B8" s="7" t="s">
        <v>146</v>
      </c>
    </row>
    <row r="9" spans="1:2" ht="30.75" thickBot="1" x14ac:dyDescent="0.3">
      <c r="A9" s="4" t="s">
        <v>27</v>
      </c>
      <c r="B9" s="7" t="s">
        <v>147</v>
      </c>
    </row>
    <row r="10" spans="1:2" ht="30.75" thickBot="1" x14ac:dyDescent="0.3">
      <c r="A10" s="4" t="s">
        <v>29</v>
      </c>
      <c r="B10" s="7" t="s">
        <v>148</v>
      </c>
    </row>
    <row r="11" spans="1:2" ht="30.75" thickBot="1" x14ac:dyDescent="0.3">
      <c r="A11" s="4" t="s">
        <v>31</v>
      </c>
      <c r="B11" s="7" t="s">
        <v>149</v>
      </c>
    </row>
    <row r="12" spans="1:2" ht="30.75" thickBot="1" x14ac:dyDescent="0.3">
      <c r="A12" s="4" t="s">
        <v>33</v>
      </c>
      <c r="B12" s="7" t="s">
        <v>150</v>
      </c>
    </row>
    <row r="13" spans="1:2" ht="30.75" thickBot="1" x14ac:dyDescent="0.3">
      <c r="A13" s="4" t="s">
        <v>34</v>
      </c>
      <c r="B13" s="7" t="s">
        <v>233</v>
      </c>
    </row>
    <row r="14" spans="1:2" ht="30.75" thickBot="1" x14ac:dyDescent="0.3">
      <c r="A14" s="4" t="s">
        <v>36</v>
      </c>
      <c r="B14" s="7" t="s">
        <v>151</v>
      </c>
    </row>
    <row r="15" spans="1:2" ht="30.75" thickBot="1" x14ac:dyDescent="0.3">
      <c r="A15" s="4" t="s">
        <v>37</v>
      </c>
      <c r="B15" s="7" t="s">
        <v>152</v>
      </c>
    </row>
    <row r="16" spans="1:2" ht="30.75" thickBot="1" x14ac:dyDescent="0.3">
      <c r="A16" s="4" t="s">
        <v>38</v>
      </c>
      <c r="B16" s="7" t="s">
        <v>153</v>
      </c>
    </row>
    <row r="17" spans="1:2" ht="15.75" thickBot="1" x14ac:dyDescent="0.3">
      <c r="A17" s="4" t="s">
        <v>40</v>
      </c>
      <c r="B17" s="7" t="s">
        <v>154</v>
      </c>
    </row>
    <row r="18" spans="1:2" ht="30.75" thickBot="1" x14ac:dyDescent="0.3">
      <c r="A18" s="4" t="s">
        <v>41</v>
      </c>
      <c r="B18" s="7" t="s">
        <v>155</v>
      </c>
    </row>
    <row r="19" spans="1:2" ht="15.75" thickBot="1" x14ac:dyDescent="0.3">
      <c r="A19" s="4" t="s">
        <v>42</v>
      </c>
      <c r="B19" s="14" t="s">
        <v>156</v>
      </c>
    </row>
    <row r="20" spans="1:2" ht="15.75" thickBot="1" x14ac:dyDescent="0.3">
      <c r="A20" s="4" t="s">
        <v>44</v>
      </c>
      <c r="B20" s="7" t="s">
        <v>157</v>
      </c>
    </row>
    <row r="21" spans="1:2" ht="30.75" thickBot="1" x14ac:dyDescent="0.3">
      <c r="A21" s="4" t="s">
        <v>46</v>
      </c>
      <c r="B21" s="7" t="s">
        <v>158</v>
      </c>
    </row>
    <row r="22" spans="1:2" ht="15.75" thickBot="1" x14ac:dyDescent="0.3">
      <c r="A22" s="4" t="s">
        <v>48</v>
      </c>
      <c r="B22" s="7" t="s">
        <v>159</v>
      </c>
    </row>
    <row r="23" spans="1:2" ht="30.75" thickBot="1" x14ac:dyDescent="0.3">
      <c r="A23" s="4" t="s">
        <v>49</v>
      </c>
      <c r="B23" s="7" t="s">
        <v>160</v>
      </c>
    </row>
    <row r="24" spans="1:2" ht="30.75" thickBot="1" x14ac:dyDescent="0.3">
      <c r="A24" s="4" t="s">
        <v>51</v>
      </c>
      <c r="B24" s="7" t="s">
        <v>161</v>
      </c>
    </row>
    <row r="25" spans="1:2" ht="30.75" thickBot="1" x14ac:dyDescent="0.3">
      <c r="A25" s="4" t="s">
        <v>52</v>
      </c>
      <c r="B25" s="7" t="s">
        <v>162</v>
      </c>
    </row>
    <row r="26" spans="1:2" ht="30.75" thickBot="1" x14ac:dyDescent="0.3">
      <c r="A26" s="4" t="s">
        <v>53</v>
      </c>
      <c r="B26" s="7" t="s">
        <v>163</v>
      </c>
    </row>
    <row r="27" spans="1:2" ht="30.75" thickBot="1" x14ac:dyDescent="0.3">
      <c r="A27" s="4" t="s">
        <v>55</v>
      </c>
      <c r="B27" s="7" t="s">
        <v>164</v>
      </c>
    </row>
    <row r="28" spans="1:2" ht="30.75" thickBot="1" x14ac:dyDescent="0.3">
      <c r="A28" s="4" t="s">
        <v>56</v>
      </c>
      <c r="B28" s="7" t="s">
        <v>165</v>
      </c>
    </row>
    <row r="29" spans="1:2" ht="15.75" thickBot="1" x14ac:dyDescent="0.3">
      <c r="A29" s="4" t="s">
        <v>58</v>
      </c>
      <c r="B29" s="15" t="s">
        <v>166</v>
      </c>
    </row>
    <row r="30" spans="1:2" ht="39.75" thickBot="1" x14ac:dyDescent="0.3">
      <c r="A30" s="9" t="s">
        <v>59</v>
      </c>
      <c r="B30" s="7" t="s">
        <v>167</v>
      </c>
    </row>
    <row r="31" spans="1:2" ht="30.75" thickBot="1" x14ac:dyDescent="0.3">
      <c r="A31" s="4" t="s">
        <v>60</v>
      </c>
      <c r="B31" s="7" t="s">
        <v>168</v>
      </c>
    </row>
    <row r="32" spans="1:2" ht="15.75" thickBot="1" x14ac:dyDescent="0.3">
      <c r="A32" s="4" t="s">
        <v>62</v>
      </c>
      <c r="B32" s="7" t="s">
        <v>169</v>
      </c>
    </row>
    <row r="33" spans="1:2" ht="30.75" thickBot="1" x14ac:dyDescent="0.3">
      <c r="A33" s="4" t="s">
        <v>63</v>
      </c>
      <c r="B33" s="14" t="s">
        <v>170</v>
      </c>
    </row>
    <row r="34" spans="1:2" ht="30.75" thickBot="1" x14ac:dyDescent="0.3">
      <c r="A34" s="4" t="s">
        <v>64</v>
      </c>
      <c r="B34" s="7" t="s">
        <v>171</v>
      </c>
    </row>
    <row r="35" spans="1:2" ht="30.75" thickBot="1" x14ac:dyDescent="0.3">
      <c r="A35" s="4" t="s">
        <v>65</v>
      </c>
      <c r="B35" s="7" t="s">
        <v>172</v>
      </c>
    </row>
    <row r="36" spans="1:2" ht="30.75" thickBot="1" x14ac:dyDescent="0.3">
      <c r="A36" s="4" t="s">
        <v>66</v>
      </c>
      <c r="B36" s="14" t="s">
        <v>173</v>
      </c>
    </row>
    <row r="37" spans="1:2" ht="30.75" thickBot="1" x14ac:dyDescent="0.3">
      <c r="A37" s="4" t="s">
        <v>67</v>
      </c>
      <c r="B37" s="7" t="s">
        <v>174</v>
      </c>
    </row>
    <row r="38" spans="1:2" ht="45.75" thickBot="1" x14ac:dyDescent="0.3">
      <c r="A38" s="4" t="s">
        <v>68</v>
      </c>
      <c r="B38" s="7" t="s">
        <v>175</v>
      </c>
    </row>
    <row r="39" spans="1:2" ht="45.75" thickBot="1" x14ac:dyDescent="0.3">
      <c r="A39" s="4" t="s">
        <v>70</v>
      </c>
      <c r="B39" s="7" t="s">
        <v>176</v>
      </c>
    </row>
    <row r="40" spans="1:2" ht="30.75" thickBot="1" x14ac:dyDescent="0.3">
      <c r="A40" s="4" t="s">
        <v>72</v>
      </c>
      <c r="B40" s="16">
        <v>671200</v>
      </c>
    </row>
    <row r="41" spans="1:2" ht="15.75" thickBot="1" x14ac:dyDescent="0.3">
      <c r="A41" s="4" t="s">
        <v>74</v>
      </c>
      <c r="B41" s="7" t="s">
        <v>177</v>
      </c>
    </row>
    <row r="42" spans="1:2" ht="30.75" thickBot="1" x14ac:dyDescent="0.3">
      <c r="A42" s="4" t="s">
        <v>75</v>
      </c>
      <c r="B42" s="15" t="s">
        <v>178</v>
      </c>
    </row>
    <row r="43" spans="1:2" ht="30.75" thickBot="1" x14ac:dyDescent="0.3">
      <c r="A43" s="4" t="s">
        <v>76</v>
      </c>
      <c r="B43" s="7" t="s">
        <v>179</v>
      </c>
    </row>
    <row r="44" spans="1:2" ht="30.75" thickBot="1" x14ac:dyDescent="0.3">
      <c r="A44" s="4" t="s">
        <v>77</v>
      </c>
      <c r="B44" s="7" t="s">
        <v>180</v>
      </c>
    </row>
    <row r="45" spans="1:2" ht="30.75" thickBot="1" x14ac:dyDescent="0.3">
      <c r="A45" s="4" t="s">
        <v>78</v>
      </c>
      <c r="B45" s="7" t="s">
        <v>181</v>
      </c>
    </row>
    <row r="46" spans="1:2" ht="30.75" thickBot="1" x14ac:dyDescent="0.3">
      <c r="A46" s="4" t="s">
        <v>79</v>
      </c>
      <c r="B46" s="7" t="s">
        <v>182</v>
      </c>
    </row>
    <row r="47" spans="1:2" ht="30.75" thickBot="1" x14ac:dyDescent="0.3">
      <c r="A47" s="4" t="s">
        <v>80</v>
      </c>
      <c r="B47" s="7" t="s">
        <v>183</v>
      </c>
    </row>
    <row r="48" spans="1:2" ht="30.75" thickBot="1" x14ac:dyDescent="0.3">
      <c r="A48" s="4" t="s">
        <v>81</v>
      </c>
      <c r="B48" s="7" t="s">
        <v>184</v>
      </c>
    </row>
    <row r="49" spans="1:2" ht="30.75" thickBot="1" x14ac:dyDescent="0.3">
      <c r="A49" s="4" t="s">
        <v>82</v>
      </c>
      <c r="B49" s="7" t="s">
        <v>185</v>
      </c>
    </row>
    <row r="50" spans="1:2" ht="30.75" thickBot="1" x14ac:dyDescent="0.3">
      <c r="A50" s="4" t="s">
        <v>83</v>
      </c>
      <c r="B50" s="7" t="s">
        <v>186</v>
      </c>
    </row>
    <row r="51" spans="1:2" ht="30.75" thickBot="1" x14ac:dyDescent="0.3">
      <c r="A51" s="4" t="s">
        <v>85</v>
      </c>
      <c r="B51" s="7" t="s">
        <v>187</v>
      </c>
    </row>
    <row r="52" spans="1:2" ht="30.75" thickBot="1" x14ac:dyDescent="0.3">
      <c r="A52" s="4" t="s">
        <v>87</v>
      </c>
      <c r="B52" s="7" t="s">
        <v>188</v>
      </c>
    </row>
    <row r="53" spans="1:2" ht="30.75" thickBot="1" x14ac:dyDescent="0.3">
      <c r="A53" s="4" t="s">
        <v>89</v>
      </c>
      <c r="B53" s="7" t="s">
        <v>189</v>
      </c>
    </row>
    <row r="54" spans="1:2" ht="30.75" thickBot="1" x14ac:dyDescent="0.3">
      <c r="A54" s="4" t="s">
        <v>91</v>
      </c>
      <c r="B54" s="7" t="s">
        <v>190</v>
      </c>
    </row>
    <row r="55" spans="1:2" ht="30.75" thickBot="1" x14ac:dyDescent="0.3">
      <c r="A55" s="4" t="s">
        <v>92</v>
      </c>
      <c r="B55" s="7" t="s">
        <v>191</v>
      </c>
    </row>
    <row r="56" spans="1:2" ht="30.75" thickBot="1" x14ac:dyDescent="0.3">
      <c r="A56" s="4" t="s">
        <v>93</v>
      </c>
      <c r="B56" s="7" t="s">
        <v>192</v>
      </c>
    </row>
    <row r="57" spans="1:2" ht="30.75" thickBot="1" x14ac:dyDescent="0.3">
      <c r="A57" s="4" t="s">
        <v>94</v>
      </c>
      <c r="B57" s="7" t="s">
        <v>234</v>
      </c>
    </row>
    <row r="58" spans="1:2" ht="30.75" thickBot="1" x14ac:dyDescent="0.3">
      <c r="A58" s="4" t="s">
        <v>95</v>
      </c>
      <c r="B58" s="7" t="s">
        <v>193</v>
      </c>
    </row>
    <row r="59" spans="1:2" ht="30.75" thickBot="1" x14ac:dyDescent="0.3">
      <c r="A59" s="4" t="s">
        <v>96</v>
      </c>
      <c r="B59" s="7" t="s">
        <v>194</v>
      </c>
    </row>
    <row r="60" spans="1:2" ht="30.75" thickBot="1" x14ac:dyDescent="0.3">
      <c r="A60" s="4" t="s">
        <v>97</v>
      </c>
      <c r="B60" s="7" t="s">
        <v>195</v>
      </c>
    </row>
    <row r="61" spans="1:2" ht="30.75" thickBot="1" x14ac:dyDescent="0.3">
      <c r="A61" s="4" t="s">
        <v>98</v>
      </c>
      <c r="B61" s="7" t="s">
        <v>196</v>
      </c>
    </row>
    <row r="62" spans="1:2" ht="30.75" thickBot="1" x14ac:dyDescent="0.3">
      <c r="A62" s="4" t="s">
        <v>99</v>
      </c>
      <c r="B62" s="7" t="s">
        <v>197</v>
      </c>
    </row>
    <row r="63" spans="1:2" ht="15.75" thickBot="1" x14ac:dyDescent="0.3">
      <c r="A63" s="4" t="s">
        <v>100</v>
      </c>
      <c r="B63" s="7" t="s">
        <v>198</v>
      </c>
    </row>
    <row r="64" spans="1:2" ht="30.75" thickBot="1" x14ac:dyDescent="0.3">
      <c r="A64" s="4" t="s">
        <v>101</v>
      </c>
      <c r="B64" s="7" t="s">
        <v>199</v>
      </c>
    </row>
    <row r="65" spans="1:2" ht="15.75" thickBot="1" x14ac:dyDescent="0.3">
      <c r="A65" s="4" t="s">
        <v>103</v>
      </c>
      <c r="B65" s="7" t="s">
        <v>200</v>
      </c>
    </row>
    <row r="66" spans="1:2" ht="30.75" thickBot="1" x14ac:dyDescent="0.3">
      <c r="A66" s="4" t="s">
        <v>104</v>
      </c>
      <c r="B66" s="7" t="s">
        <v>201</v>
      </c>
    </row>
    <row r="67" spans="1:2" ht="30.75" thickBot="1" x14ac:dyDescent="0.3">
      <c r="A67" s="4" t="s">
        <v>106</v>
      </c>
      <c r="B67" s="7" t="s">
        <v>202</v>
      </c>
    </row>
    <row r="68" spans="1:2" ht="30.75" thickBot="1" x14ac:dyDescent="0.3">
      <c r="A68" s="4" t="s">
        <v>107</v>
      </c>
      <c r="B68" s="7" t="s">
        <v>203</v>
      </c>
    </row>
    <row r="69" spans="1:2" ht="30.75" thickBot="1" x14ac:dyDescent="0.3">
      <c r="A69" s="4" t="s">
        <v>108</v>
      </c>
      <c r="B69" s="7" t="s">
        <v>204</v>
      </c>
    </row>
    <row r="70" spans="1:2" ht="30.75" thickBot="1" x14ac:dyDescent="0.3">
      <c r="A70" s="4" t="s">
        <v>109</v>
      </c>
      <c r="B70" s="15" t="s">
        <v>235</v>
      </c>
    </row>
    <row r="71" spans="1:2" ht="30.75" thickBot="1" x14ac:dyDescent="0.3">
      <c r="A71" s="4" t="s">
        <v>110</v>
      </c>
      <c r="B71" s="15" t="s">
        <v>205</v>
      </c>
    </row>
    <row r="72" spans="1:2" ht="30.75" thickBot="1" x14ac:dyDescent="0.3">
      <c r="A72" s="4" t="s">
        <v>111</v>
      </c>
      <c r="B72" s="15" t="s">
        <v>206</v>
      </c>
    </row>
    <row r="73" spans="1:2" ht="30.75" thickBot="1" x14ac:dyDescent="0.3">
      <c r="A73" s="4" t="s">
        <v>112</v>
      </c>
      <c r="B73" s="15" t="s">
        <v>207</v>
      </c>
    </row>
    <row r="74" spans="1:2" ht="30.75" thickBot="1" x14ac:dyDescent="0.3">
      <c r="A74" s="4" t="s">
        <v>113</v>
      </c>
      <c r="B74" s="15" t="s">
        <v>236</v>
      </c>
    </row>
    <row r="75" spans="1:2" ht="30.75" thickBot="1" x14ac:dyDescent="0.3">
      <c r="A75" s="4" t="s">
        <v>114</v>
      </c>
      <c r="B75" s="7" t="s">
        <v>208</v>
      </c>
    </row>
    <row r="76" spans="1:2" ht="30.75" thickBot="1" x14ac:dyDescent="0.3">
      <c r="A76" s="4" t="s">
        <v>116</v>
      </c>
      <c r="B76" s="15" t="s">
        <v>209</v>
      </c>
    </row>
    <row r="77" spans="1:2" ht="30.75" thickBot="1" x14ac:dyDescent="0.3">
      <c r="A77" s="4" t="s">
        <v>117</v>
      </c>
      <c r="B77" s="7" t="s">
        <v>210</v>
      </c>
    </row>
    <row r="78" spans="1:2" ht="30.75" thickBot="1" x14ac:dyDescent="0.3">
      <c r="A78" s="4" t="s">
        <v>118</v>
      </c>
      <c r="B78" s="7" t="s">
        <v>211</v>
      </c>
    </row>
    <row r="79" spans="1:2" ht="30.75" thickBot="1" x14ac:dyDescent="0.3">
      <c r="A79" s="4" t="s">
        <v>119</v>
      </c>
      <c r="B79" s="7" t="s">
        <v>212</v>
      </c>
    </row>
    <row r="80" spans="1:2" ht="30.75" thickBot="1" x14ac:dyDescent="0.3">
      <c r="A80" s="4" t="s">
        <v>120</v>
      </c>
      <c r="B80" s="7" t="s">
        <v>213</v>
      </c>
    </row>
    <row r="81" spans="1:2" ht="30.75" thickBot="1" x14ac:dyDescent="0.3">
      <c r="A81" s="4" t="s">
        <v>122</v>
      </c>
      <c r="B81" s="7" t="s">
        <v>214</v>
      </c>
    </row>
    <row r="82" spans="1:2" ht="30.75" thickBot="1" x14ac:dyDescent="0.3">
      <c r="A82" s="4" t="s">
        <v>123</v>
      </c>
      <c r="B82" s="7" t="s">
        <v>215</v>
      </c>
    </row>
    <row r="83" spans="1:2" ht="30.75" thickBot="1" x14ac:dyDescent="0.3">
      <c r="A83" s="4" t="s">
        <v>125</v>
      </c>
      <c r="B83" s="7" t="s">
        <v>216</v>
      </c>
    </row>
    <row r="84" spans="1:2" ht="30.75" thickBot="1" x14ac:dyDescent="0.3">
      <c r="A84" s="4" t="s">
        <v>126</v>
      </c>
      <c r="B84" s="7" t="s">
        <v>217</v>
      </c>
    </row>
    <row r="85" spans="1:2" ht="30.75" thickBot="1" x14ac:dyDescent="0.3">
      <c r="A85" s="4" t="s">
        <v>127</v>
      </c>
      <c r="B85" s="7" t="s">
        <v>218</v>
      </c>
    </row>
    <row r="86" spans="1:2" ht="30.75" thickBot="1" x14ac:dyDescent="0.3">
      <c r="A86" s="4" t="s">
        <v>128</v>
      </c>
      <c r="B86" s="7" t="s">
        <v>219</v>
      </c>
    </row>
    <row r="87" spans="1:2" ht="30.75" thickBot="1" x14ac:dyDescent="0.3">
      <c r="A87" s="4" t="s">
        <v>129</v>
      </c>
      <c r="B87" s="7" t="s">
        <v>220</v>
      </c>
    </row>
    <row r="88" spans="1:2" ht="30.75" thickBot="1" x14ac:dyDescent="0.3">
      <c r="A88" s="4" t="s">
        <v>130</v>
      </c>
      <c r="B88" s="7" t="s">
        <v>221</v>
      </c>
    </row>
    <row r="89" spans="1:2" ht="30.75" thickBot="1" x14ac:dyDescent="0.3">
      <c r="A89" s="4" t="s">
        <v>132</v>
      </c>
      <c r="B89" s="7" t="s">
        <v>222</v>
      </c>
    </row>
    <row r="90" spans="1:2" ht="30.75" thickBot="1" x14ac:dyDescent="0.3">
      <c r="A90" s="4" t="s">
        <v>133</v>
      </c>
      <c r="B90" s="7" t="s">
        <v>223</v>
      </c>
    </row>
    <row r="91" spans="1:2" ht="30.75" thickBot="1" x14ac:dyDescent="0.3">
      <c r="A91" s="4" t="s">
        <v>134</v>
      </c>
      <c r="B91" s="7" t="s">
        <v>224</v>
      </c>
    </row>
    <row r="92" spans="1:2" ht="30.75" thickBot="1" x14ac:dyDescent="0.3">
      <c r="A92" s="4" t="s">
        <v>135</v>
      </c>
      <c r="B92" s="7" t="s">
        <v>225</v>
      </c>
    </row>
    <row r="93" spans="1:2" ht="30.75" thickBot="1" x14ac:dyDescent="0.3">
      <c r="A93" s="4" t="s">
        <v>137</v>
      </c>
      <c r="B93" s="7" t="s">
        <v>226</v>
      </c>
    </row>
    <row r="94" spans="1:2" ht="15.75" thickBot="1" x14ac:dyDescent="0.3">
      <c r="A94" s="4" t="s">
        <v>138</v>
      </c>
      <c r="B94" s="7" t="s">
        <v>227</v>
      </c>
    </row>
    <row r="95" spans="1:2" ht="30.75" thickBot="1" x14ac:dyDescent="0.3">
      <c r="A95" s="4" t="s">
        <v>140</v>
      </c>
      <c r="B95" s="7" t="s">
        <v>228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Supplementary Table 1</vt:lpstr>
      <vt:lpstr>Supplemntary 5</vt:lpstr>
    </vt:vector>
  </TitlesOfParts>
  <Company>US-EPA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U.S. EPA User or Contractor</cp:lastModifiedBy>
  <dcterms:created xsi:type="dcterms:W3CDTF">2013-10-17T18:06:01Z</dcterms:created>
  <dcterms:modified xsi:type="dcterms:W3CDTF">2017-05-03T17:43:06Z</dcterms:modified>
</cp:coreProperties>
</file>